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ownloads\"/>
    </mc:Choice>
  </mc:AlternateContent>
  <xr:revisionPtr revIDLastSave="0" documentId="8_{779C1E59-D3EB-4607-BCFE-7C175062CEE3}" xr6:coauthVersionLast="45" xr6:coauthVersionMax="45" xr10:uidLastSave="{00000000-0000-0000-0000-000000000000}"/>
  <bookViews>
    <workbookView xWindow="-28920" yWindow="-45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6" i="2" l="1"/>
  <c r="M156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M154" i="1"/>
  <c r="M135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M137" i="4"/>
  <c r="L129" i="4"/>
  <c r="L130" i="4"/>
  <c r="L131" i="4"/>
  <c r="L132" i="4"/>
  <c r="L133" i="4"/>
  <c r="L134" i="4"/>
  <c r="L135" i="4"/>
  <c r="L136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K132" i="4"/>
  <c r="K133" i="4"/>
  <c r="K134" i="4"/>
  <c r="K135" i="4"/>
  <c r="K136" i="4"/>
  <c r="K121" i="4"/>
  <c r="K122" i="4"/>
  <c r="K123" i="4"/>
  <c r="K124" i="4"/>
  <c r="K125" i="4"/>
  <c r="K126" i="4"/>
  <c r="K127" i="4"/>
  <c r="K128" i="4"/>
  <c r="K129" i="4"/>
  <c r="K130" i="4"/>
  <c r="K131" i="4"/>
  <c r="K111" i="4"/>
  <c r="K112" i="4"/>
  <c r="K113" i="4"/>
  <c r="K114" i="4"/>
  <c r="K115" i="4"/>
  <c r="K116" i="4"/>
  <c r="K117" i="4"/>
  <c r="K118" i="4"/>
  <c r="K119" i="4"/>
  <c r="K120" i="4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<sst xmlns="http://schemas.openxmlformats.org/spreadsheetml/2006/main" count="1138" uniqueCount="219">
  <si>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</si>
  <si>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</si>
  <si>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</si>
  <si>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</si>
  <si>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</si>
  <si>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</si>
  <si>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</si>
  <si>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</si>
  <si>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</si>
  <si>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</si>
  <si>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</si>
  <si>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</si>
  <si>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</si>
  <si>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</si>
  <si>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</si>
  <si>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</si>
  <si>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</si>
  <si>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</si>
  <si>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</si>
  <si>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</si>
  <si>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</si>
  <si>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</si>
  <si>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</si>
  <si>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</si>
  <si>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</si>
  <si>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</si>
  <si>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</si>
  <si>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</si>
  <si>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</si>
  <si>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</si>
  <si>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</si>
  <si>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</si>
  <si>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</si>
  <si>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</si>
  <si>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</si>
  <si>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</si>
  <si>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</si>
  <si>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</si>
  <si>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</si>
  <si>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</si>
  <si>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</si>
  <si>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</si>
  <si>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</si>
  <si>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</si>
  <si>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</si>
  <si>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</si>
  <si>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</si>
  <si>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</si>
  <si>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</si>
  <si>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</si>
  <si>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</si>
  <si>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- into dwelling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</si>
  <si>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</si>
  <si>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</si>
  <si>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</si>
  <si>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</si>
  <si>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</si>
  <si>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</si>
  <si>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</si>
  <si>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</si>
  <si>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</si>
  <si>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</si>
  <si>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</si>
  <si>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</si>
  <si>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</si>
  <si>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</si>
  <si>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- to piped sewer system</t>
  </si>
  <si>
    <t>QH109_12 Type of toilet facility: Flush - to septic tank</t>
  </si>
  <si>
    <t>QH109_13 Type of toilet facility: Flush - to pit latrine</t>
  </si>
  <si>
    <t>QH109_14 Type of toilet facility: Flush - to somewhere else</t>
  </si>
  <si>
    <t>QH109_15 Type of toilet facility: Flush - don't know where</t>
  </si>
  <si>
    <t>QH109_21 Type of toilet facility: Pit latrine - ventilated improved pit (VIP)</t>
  </si>
  <si>
    <t>QH109_22 Type of toilet facility: Pit latrine - with slab</t>
  </si>
  <si>
    <t>QH109_23 Type of toilet facility: Pit latrine -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</si>
  <si>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</si>
  <si>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</si>
  <si>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</si>
  <si>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</si>
  <si>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</si>
  <si>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- to piped sewer system - shared</t>
  </si>
  <si>
    <t>QH109_12_sh Type of toilet facility: Flush - to septic tank - shared</t>
  </si>
  <si>
    <t>QH109_13_sh Type of toilet facility: Flush - to pit latrine - shared</t>
  </si>
  <si>
    <t>QH109_14_sh Type of toilet facility: Flush - to somewhere else - shared</t>
  </si>
  <si>
    <t>QH109_15_sh Type of toilet facility: Flush - don't know where - shared</t>
  </si>
  <si>
    <t>QH109_21_sh Type of toilet facility: Pit latrine - ventilated improved pit (VIP) - shared</t>
  </si>
  <si>
    <t>QH109_22_sh Type of toilet facility: Pit latrine - with slab - shared</t>
  </si>
  <si>
    <t>QH109_23_sh Type of toilet facility: Pit latrine - without slab/open pit - shared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</si>
  <si>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</si>
  <si>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</si>
  <si>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</si>
  <si>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QH109_96_sh Type of toilet facility: Other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</si>
  <si>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</si>
  <si>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</si>
  <si>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</si>
  <si>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</si>
  <si>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</si>
  <si>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</si>
  <si>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</si>
  <si>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</si>
  <si>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Straw/shrubs/grass</t>
  </si>
  <si>
    <t>QH113_10 Type of cooking fuel: Agricultural crop</t>
  </si>
  <si>
    <t>QH113_11 Type of cooking fuel: Animal dung</t>
  </si>
  <si>
    <t>QH113_95 Type of cooking fuel: No food cooked in household</t>
  </si>
  <si>
    <t>QH113_96 Type of cooking fuel: Other</t>
  </si>
  <si>
    <t>QH121A Electricity</t>
  </si>
  <si>
    <t>QH121B Radio</t>
  </si>
  <si>
    <t>QH121C Television</t>
  </si>
  <si>
    <t>QH121D Non-mobile telephone</t>
  </si>
  <si>
    <t>QH121E Refrigerator</t>
  </si>
  <si>
    <t>QH121F Almirah/Cabinet</t>
  </si>
  <si>
    <t>QH121G Chair</t>
  </si>
  <si>
    <t>QH121H Room cooler</t>
  </si>
  <si>
    <t>QH121I Airconditioner</t>
  </si>
  <si>
    <t>QH121J Washing machine</t>
  </si>
  <si>
    <t>QH121K Water pump</t>
  </si>
  <si>
    <t>QH121L Bed</t>
  </si>
  <si>
    <t>QH121M Clock</t>
  </si>
  <si>
    <t>QH121N Sofa</t>
  </si>
  <si>
    <t>QH121O Camera</t>
  </si>
  <si>
    <t>QH121P Sewing machine</t>
  </si>
  <si>
    <t>QH121Q Computer</t>
  </si>
  <si>
    <t>QH121R Internet connection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</si>
  <si>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</si>
  <si>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</si>
  <si>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</si>
  <si>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</si>
  <si>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</si>
  <si>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</si>
  <si>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Tractor</t>
  </si>
  <si>
    <t>QH122H Boat with a motor</t>
  </si>
  <si>
    <t>QH122I Boat without motor</t>
  </si>
  <si>
    <t>QH122J Rickshaw/chingchi</t>
  </si>
  <si>
    <t>QH123 Bank account</t>
  </si>
  <si>
    <t>QH142_11 Main floor material: Earth/sand</t>
  </si>
  <si>
    <t>QH142_12 Main floor material: Dung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</si>
  <si>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</si>
  <si>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</si>
  <si>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</si>
  <si>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</si>
  <si>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</si>
  <si>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</si>
  <si>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</si>
  <si>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QH142_36 Main floor material: Chips/terrazzo</t>
  </si>
  <si>
    <t>QH142_37 Main floor material: Bricks</t>
  </si>
  <si>
    <t>QH142_38 Main floor material: Mats</t>
  </si>
  <si>
    <t>QH142_39 Main floor material: Marble</t>
  </si>
  <si>
    <t>QH142_96 Main floor material: Other</t>
  </si>
  <si>
    <t>QH143_11 Main roof material: No roof</t>
  </si>
  <si>
    <t>QH143_12 Main roof material: Thatch/palm leaf</t>
  </si>
  <si>
    <t>QH143_13 Main roof material: Sod/grass</t>
  </si>
  <si>
    <t>QH143_21 Main roof material: Rustic mat</t>
  </si>
  <si>
    <t>QH143_22 Main roof material: Palm/bamboo</t>
  </si>
  <si>
    <t>QH143_23 Main roof material: Wood planks</t>
  </si>
  <si>
    <t>QH143_24 Main roof material: Cardboard</t>
  </si>
  <si>
    <t>QH143_31 Main roof material: Asbestos</t>
  </si>
  <si>
    <t>QH143_32 Main roof material: Reinforced brick cement/rcc</t>
  </si>
  <si>
    <t>QH143_33 Main roof material: Metal</t>
  </si>
  <si>
    <t>QH143_34 Main roof material: Wood</t>
  </si>
  <si>
    <t>QH143_35 Main roof material: Calamine/cement fiber</t>
  </si>
  <si>
    <t>QH143_36 Main roof material: Ceramic tiles</t>
  </si>
  <si>
    <t>QH143_37 Main roof material: Cement/rcc</t>
  </si>
  <si>
    <t>QH143_38 Main roof material: Roofing shingles</t>
  </si>
  <si>
    <t>QH143_96 Main roof material: Other</t>
  </si>
  <si>
    <t>QH144_11 Main wall material: No walls</t>
  </si>
  <si>
    <t>QH144_12 Main wall material: Cane/palm/trunks</t>
  </si>
  <si>
    <t>QH144_13 Main wall material: Dirt</t>
  </si>
  <si>
    <t>QH144_14 Main wall material: Mud/stones</t>
  </si>
  <si>
    <t>QH144_15 Main wall material: Bamboo/sticks/mud</t>
  </si>
  <si>
    <t>QH144_21 Main wall material: Unbaked bricks/mud</t>
  </si>
  <si>
    <t>QH144_22 Main wall material: Bamboo with mud</t>
  </si>
  <si>
    <t>QH144_23 Main wall material: Stone with mud</t>
  </si>
  <si>
    <t>QH144_24 Main wall material: Uncovered adobe</t>
  </si>
  <si>
    <t>QH144_25 Main wall material: Plywood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</si>
  <si>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</si>
  <si>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</si>
  <si>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</si>
  <si>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</si>
  <si>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</si>
  <si>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Covered adobe</t>
  </si>
  <si>
    <t>QH144_36 Main wall material: Wood planks/shingles</t>
  </si>
  <si>
    <t>QH144_96 Main wall material: Other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</si>
  <si>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</si>
  <si>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</si>
  <si>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</si>
  <si>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</si>
  <si>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</si>
  <si>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</si>
  <si>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 (buffalo): 1-4</t>
  </si>
  <si>
    <t>QH118B_2 Other cattle (buffalo): 5-9</t>
  </si>
  <si>
    <t>QH118B_3 Other cattle (buffalo): 10+</t>
  </si>
  <si>
    <t>QH118C_1 Horses/donkeys/mules: 1-4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</si>
  <si>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</si>
  <si>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</si>
  <si>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</si>
  <si>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</si>
  <si>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</si>
  <si>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</si>
  <si>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Camels: 1-4</t>
  </si>
  <si>
    <t>QH118F_2 Camels: 5+</t>
  </si>
  <si>
    <t>QH118G_1 Chickens/poultry: 1-4</t>
  </si>
  <si>
    <t>QH118G_2 Chickens/poultry: 5-9</t>
  </si>
  <si>
    <t>QH118G_3 Chickens/poultry: 10+</t>
  </si>
  <si>
    <t>landarea</t>
  </si>
  <si>
    <t>QH118C_2 Horses/donkeys/mules: 5+</t>
  </si>
  <si>
    <t>(Constant)</t>
  </si>
  <si>
    <t>urbscore Urban wealth score</t>
  </si>
  <si>
    <t>rurscore Rural wealth score</t>
  </si>
  <si>
    <t>Combined Score= .519 + .820 * Urban Score</t>
  </si>
  <si>
    <t xml:space="preserve">Combined Score= -.519 + .881 * Rural Score </t>
  </si>
  <si>
    <t>a. Multiple modes exist. The smallest value is shown</t>
  </si>
  <si>
    <r>
      <t>-1.75256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</si>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</sst>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175" fontId="5" fillId="0" borderId="23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25" xfId="2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3" xfId="2" applyFont="1" applyBorder="1" applyAlignment="1">
      <alignment horizontal="left" vertical="top"/>
    </xf>
    <xf numFmtId="0" fontId="4" fillId="0" borderId="0" xfId="2" applyAlignment="1"/>
  </cellXfs>
  <cellStyles count="5">
    <cellStyle name="Normal" xfId="0" builtinId="0"/>
    <cellStyle name="Normal_Common" xfId="1" xr:uid="{00000000-0005-0000-0000-000001000000}"/>
    <cellStyle name="Normal_Composite" xfId="4" xr:uid="{A5AAF993-8EDC-4114-BCC8-CD9B6EC3222A}"/>
    <cellStyle name="Normal_Rural" xfId="3" xr:uid="{080C3136-8EE7-4940-AF4A-549CCF28EB64}"/>
    <cellStyle name="Normal_Urban" xfId="2" xr:uid="{F287ABC0-FEB1-4D19-AEDD-7AE4208378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9</xdr:col>
      <xdr:colOff>589492</xdr:colOff>
      <xdr:row>78</xdr:row>
      <xdr:rowOff>122766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129D7-E612-402B-925E-B4048E18B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61083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8"/>
  <sheetViews>
    <sheetView tabSelected="1" workbookViewId="0">
      <selection activeCell="E141" sqref="E141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6" width="9.140625" style="2"/>
    <col min="7" max="7" width="3.7109375" style="2" customWidth="1"/>
    <col min="8" max="8" width="27.7109375" style="2" customWidth="1"/>
    <col min="9" max="9" width="10.28515625" style="2" bestFit="1" customWidth="1"/>
    <col min="10" max="10" width="4" style="2" customWidth="1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24" t="s">
        <v>6</v>
      </c>
      <c r="I2" s="124"/>
      <c r="J2" s="4"/>
    </row>
    <row r="3" spans="1:12" ht="16.5" thickTop="1" thickBot="1" x14ac:dyDescent="0.25">
      <c r="B3" s="124" t="s">
        <v>0</v>
      </c>
      <c r="C3" s="124"/>
      <c r="D3" s="124"/>
      <c r="E3" s="124"/>
      <c r="F3" s="124"/>
      <c r="G3" s="4"/>
      <c r="H3" s="125" t="s">
        <v>47</v>
      </c>
      <c r="I3" s="23" t="s">
        <v>4</v>
      </c>
      <c r="J3" s="4"/>
      <c r="K3" s="127" t="s">
        <v>8</v>
      </c>
      <c r="L3" s="127"/>
    </row>
    <row r="4" spans="1:12" ht="27" thickTop="1" thickBot="1" x14ac:dyDescent="0.25">
      <c r="B4" s="128" t="s">
        <v>47</v>
      </c>
      <c r="C4" s="5" t="s">
        <v>1</v>
      </c>
      <c r="D4" s="6" t="s">
        <v>49</v>
      </c>
      <c r="E4" s="6" t="s">
        <v>50</v>
      </c>
      <c r="F4" s="7" t="s">
        <v>2</v>
      </c>
      <c r="G4" s="4"/>
      <c r="H4" s="126"/>
      <c r="I4" s="24" t="s">
        <v>5</v>
      </c>
      <c r="J4" s="4"/>
      <c r="K4" s="1" t="s">
        <v>9</v>
      </c>
      <c r="L4" s="1" t="s">
        <v>10</v>
      </c>
    </row>
    <row r="5" spans="1:12" ht="24.75" thickTop="1" x14ac:dyDescent="0.2">
      <c r="B5" s="8" t="s">
        <v>51</v>
      </c>
      <c r="C5" s="9">
        <v>0.2471801925722146</v>
      </c>
      <c r="D5" s="10">
        <v>0.43138723184526928</v>
      </c>
      <c r="E5" s="11">
        <v>14540</v>
      </c>
      <c r="F5" s="12">
        <v>0</v>
      </c>
      <c r="G5" s="4"/>
      <c r="H5" s="8" t="s">
        <v>51</v>
      </c>
      <c r="I5" s="25">
        <v>1.5797340784631214E-2</v>
      </c>
      <c r="J5" s="4"/>
      <c r="K5" s="2">
        <f>((1-C5)/D5)*I5</f>
        <v>2.7568157259746651E-2</v>
      </c>
      <c r="L5" s="2">
        <f>((0-C5)/D5)*I5</f>
        <v>-9.0517044757472565E-3</v>
      </c>
    </row>
    <row r="6" spans="1:12" ht="24" x14ac:dyDescent="0.2">
      <c r="B6" s="13" t="s">
        <v>52</v>
      </c>
      <c r="C6" s="14">
        <v>2.8129298486932602E-2</v>
      </c>
      <c r="D6" s="15">
        <v>0.16534787987235836</v>
      </c>
      <c r="E6" s="16">
        <v>14540</v>
      </c>
      <c r="F6" s="17">
        <v>0</v>
      </c>
      <c r="G6" s="4"/>
      <c r="H6" s="13" t="s">
        <v>52</v>
      </c>
      <c r="I6" s="26">
        <v>-8.1039090044776572E-3</v>
      </c>
      <c r="J6" s="4"/>
      <c r="K6" s="2">
        <f t="shared" ref="K6:K16" si="0">((1-C6)/D6)*I6</f>
        <v>-4.7632613948601396E-2</v>
      </c>
      <c r="L6" s="2">
        <f t="shared" ref="L6:L69" si="1">((0-C6)/D6)*I6</f>
        <v>1.3786525444043573E-3</v>
      </c>
    </row>
    <row r="7" spans="1:12" ht="24" x14ac:dyDescent="0.2">
      <c r="B7" s="13" t="s">
        <v>53</v>
      </c>
      <c r="C7" s="14">
        <v>2.2764786795048144E-2</v>
      </c>
      <c r="D7" s="15">
        <v>0.14915790762349504</v>
      </c>
      <c r="E7" s="16">
        <v>14540</v>
      </c>
      <c r="F7" s="17">
        <v>0</v>
      </c>
      <c r="G7" s="4"/>
      <c r="H7" s="13" t="s">
        <v>53</v>
      </c>
      <c r="I7" s="26">
        <v>-9.1045520958061323E-3</v>
      </c>
      <c r="J7" s="4"/>
      <c r="K7" s="2">
        <f t="shared" si="0"/>
        <v>-5.965013220042794E-2</v>
      </c>
      <c r="L7" s="2">
        <f t="shared" si="1"/>
        <v>1.3895554759899816E-3</v>
      </c>
    </row>
    <row r="8" spans="1:12" ht="36" x14ac:dyDescent="0.2">
      <c r="B8" s="13" t="s">
        <v>54</v>
      </c>
      <c r="C8" s="14">
        <v>6.8775790921595595E-2</v>
      </c>
      <c r="D8" s="15">
        <v>0.25308118578841327</v>
      </c>
      <c r="E8" s="16">
        <v>14540</v>
      </c>
      <c r="F8" s="17">
        <v>0</v>
      </c>
      <c r="G8" s="4"/>
      <c r="H8" s="13" t="s">
        <v>54</v>
      </c>
      <c r="I8" s="26">
        <v>2.734953165811938E-3</v>
      </c>
      <c r="J8" s="4"/>
      <c r="K8" s="2">
        <f t="shared" si="0"/>
        <v>1.0063389701473028E-2</v>
      </c>
      <c r="L8" s="2">
        <f t="shared" si="1"/>
        <v>-7.4323409907481742E-4</v>
      </c>
    </row>
    <row r="9" spans="1:12" ht="24" x14ac:dyDescent="0.2">
      <c r="B9" s="13" t="s">
        <v>55</v>
      </c>
      <c r="C9" s="14">
        <v>0.38734525447042645</v>
      </c>
      <c r="D9" s="15">
        <v>0.48716037455863004</v>
      </c>
      <c r="E9" s="16">
        <v>14540</v>
      </c>
      <c r="F9" s="17">
        <v>0</v>
      </c>
      <c r="G9" s="4"/>
      <c r="H9" s="13" t="s">
        <v>55</v>
      </c>
      <c r="I9" s="26">
        <v>-6.8979007662474494E-3</v>
      </c>
      <c r="J9" s="4"/>
      <c r="K9" s="2">
        <f t="shared" si="0"/>
        <v>-8.6748263186684441E-3</v>
      </c>
      <c r="L9" s="2">
        <f t="shared" si="1"/>
        <v>5.4845781125663108E-3</v>
      </c>
    </row>
    <row r="10" spans="1:12" ht="24" x14ac:dyDescent="0.2">
      <c r="B10" s="13" t="s">
        <v>56</v>
      </c>
      <c r="C10" s="14">
        <v>4.3191196698762029E-2</v>
      </c>
      <c r="D10" s="15">
        <v>0.20329426856374438</v>
      </c>
      <c r="E10" s="16">
        <v>14540</v>
      </c>
      <c r="F10" s="17">
        <v>0</v>
      </c>
      <c r="G10" s="4"/>
      <c r="H10" s="13" t="s">
        <v>56</v>
      </c>
      <c r="I10" s="26">
        <v>-5.0946475901181495E-3</v>
      </c>
      <c r="J10" s="4"/>
      <c r="K10" s="2">
        <f t="shared" si="0"/>
        <v>-2.3978067352223537E-2</v>
      </c>
      <c r="L10" s="2">
        <f t="shared" si="1"/>
        <v>1.0823911944505735E-3</v>
      </c>
    </row>
    <row r="11" spans="1:12" ht="24" x14ac:dyDescent="0.2">
      <c r="B11" s="13" t="s">
        <v>57</v>
      </c>
      <c r="C11" s="14">
        <v>1.9463548830811552E-2</v>
      </c>
      <c r="D11" s="15">
        <v>0.13815220503000111</v>
      </c>
      <c r="E11" s="16">
        <v>14540</v>
      </c>
      <c r="F11" s="17">
        <v>0</v>
      </c>
      <c r="G11" s="4"/>
      <c r="H11" s="13" t="s">
        <v>57</v>
      </c>
      <c r="I11" s="26">
        <v>-1.4237357465874571E-2</v>
      </c>
      <c r="J11" s="4"/>
      <c r="K11" s="2">
        <f t="shared" si="0"/>
        <v>-0.10104976580420266</v>
      </c>
      <c r="L11" s="2">
        <f t="shared" si="1"/>
        <v>2.0058275740050045E-3</v>
      </c>
    </row>
    <row r="12" spans="1:12" ht="24" x14ac:dyDescent="0.2">
      <c r="B12" s="13" t="s">
        <v>58</v>
      </c>
      <c r="C12" s="14">
        <v>3.6588720770288859E-2</v>
      </c>
      <c r="D12" s="15">
        <v>0.18775625367778453</v>
      </c>
      <c r="E12" s="16">
        <v>14540</v>
      </c>
      <c r="F12" s="17">
        <v>0</v>
      </c>
      <c r="G12" s="4"/>
      <c r="H12" s="13" t="s">
        <v>58</v>
      </c>
      <c r="I12" s="26">
        <v>-6.8425601458225157E-3</v>
      </c>
      <c r="J12" s="4"/>
      <c r="K12" s="2">
        <f t="shared" si="0"/>
        <v>-3.5110413071014014E-2</v>
      </c>
      <c r="L12" s="2">
        <f t="shared" si="1"/>
        <v>1.3334337345644956E-3</v>
      </c>
    </row>
    <row r="13" spans="1:12" ht="24" x14ac:dyDescent="0.2">
      <c r="B13" s="13" t="s">
        <v>59</v>
      </c>
      <c r="C13" s="14">
        <v>3.9546079779917476E-2</v>
      </c>
      <c r="D13" s="15">
        <v>0.1948968952769797</v>
      </c>
      <c r="E13" s="16">
        <v>14540</v>
      </c>
      <c r="F13" s="17">
        <v>0</v>
      </c>
      <c r="G13" s="4"/>
      <c r="H13" s="13" t="s">
        <v>59</v>
      </c>
      <c r="I13" s="26">
        <v>-1.1881001506016248E-2</v>
      </c>
      <c r="J13" s="4"/>
      <c r="K13" s="2">
        <f t="shared" si="0"/>
        <v>-5.8549698579738442E-2</v>
      </c>
      <c r="L13" s="2">
        <f t="shared" si="1"/>
        <v>2.410746629670577E-3</v>
      </c>
    </row>
    <row r="14" spans="1:12" ht="24" x14ac:dyDescent="0.2">
      <c r="B14" s="13" t="s">
        <v>60</v>
      </c>
      <c r="C14" s="14">
        <v>1.788170563961486E-3</v>
      </c>
      <c r="D14" s="15">
        <v>4.2250393860529693E-2</v>
      </c>
      <c r="E14" s="16">
        <v>14540</v>
      </c>
      <c r="F14" s="17">
        <v>0</v>
      </c>
      <c r="G14" s="4"/>
      <c r="H14" s="13" t="s">
        <v>60</v>
      </c>
      <c r="I14" s="26">
        <v>-4.1021843223928971E-3</v>
      </c>
      <c r="J14" s="4"/>
      <c r="K14" s="2">
        <f t="shared" si="0"/>
        <v>-9.6918597508390478E-2</v>
      </c>
      <c r="L14" s="2">
        <f t="shared" si="1"/>
        <v>1.7361744076189564E-4</v>
      </c>
    </row>
    <row r="15" spans="1:12" ht="24" x14ac:dyDescent="0.2">
      <c r="B15" s="13" t="s">
        <v>61</v>
      </c>
      <c r="C15" s="14">
        <v>1.4099037138927097E-2</v>
      </c>
      <c r="D15" s="15">
        <v>0.11790339417259824</v>
      </c>
      <c r="E15" s="16">
        <v>14540</v>
      </c>
      <c r="F15" s="17">
        <v>0</v>
      </c>
      <c r="G15" s="4"/>
      <c r="H15" s="13" t="s">
        <v>61</v>
      </c>
      <c r="I15" s="26">
        <v>1.5307579092945615E-3</v>
      </c>
      <c r="J15" s="4"/>
      <c r="K15" s="2">
        <f t="shared" si="0"/>
        <v>1.2800103909404302E-2</v>
      </c>
      <c r="L15" s="2">
        <f t="shared" si="1"/>
        <v>-1.8304996870790945E-4</v>
      </c>
    </row>
    <row r="16" spans="1:12" ht="24" x14ac:dyDescent="0.2">
      <c r="B16" s="13" t="s">
        <v>62</v>
      </c>
      <c r="C16" s="14">
        <v>6.6024759284731768E-3</v>
      </c>
      <c r="D16" s="15">
        <v>8.0989717640547604E-2</v>
      </c>
      <c r="E16" s="16">
        <v>14540</v>
      </c>
      <c r="F16" s="17">
        <v>0</v>
      </c>
      <c r="G16" s="4"/>
      <c r="H16" s="13" t="s">
        <v>62</v>
      </c>
      <c r="I16" s="26">
        <v>-1.2369512639500856E-3</v>
      </c>
      <c r="J16" s="4"/>
      <c r="K16" s="2">
        <f t="shared" si="0"/>
        <v>-1.5172102815061159E-2</v>
      </c>
      <c r="L16" s="2">
        <f t="shared" si="1"/>
        <v>1.0083923222416721E-4</v>
      </c>
    </row>
    <row r="17" spans="2:12" ht="48" x14ac:dyDescent="0.2">
      <c r="B17" s="13" t="s">
        <v>63</v>
      </c>
      <c r="C17" s="14">
        <v>2.1733149931224209E-2</v>
      </c>
      <c r="D17" s="15">
        <v>0.14581591976043831</v>
      </c>
      <c r="E17" s="16">
        <v>14540</v>
      </c>
      <c r="F17" s="17">
        <v>0</v>
      </c>
      <c r="G17" s="4"/>
      <c r="H17" s="13" t="s">
        <v>63</v>
      </c>
      <c r="I17" s="26">
        <v>-1.6940669847414457E-2</v>
      </c>
      <c r="J17" s="4"/>
      <c r="K17" s="2">
        <f>((1-C17)/D17)*I17</f>
        <v>-0.11365354178687939</v>
      </c>
      <c r="L17" s="2">
        <f t="shared" si="1"/>
        <v>2.5249240160752171E-3</v>
      </c>
    </row>
    <row r="18" spans="2:12" ht="24" x14ac:dyDescent="0.2">
      <c r="B18" s="13" t="s">
        <v>64</v>
      </c>
      <c r="C18" s="14">
        <v>3.3425034387895465E-2</v>
      </c>
      <c r="D18" s="15">
        <v>0.17974989182609374</v>
      </c>
      <c r="E18" s="16">
        <v>14540</v>
      </c>
      <c r="F18" s="17">
        <v>0</v>
      </c>
      <c r="G18" s="4"/>
      <c r="H18" s="13" t="s">
        <v>64</v>
      </c>
      <c r="I18" s="26">
        <v>2.5655300318648367E-2</v>
      </c>
      <c r="J18" s="4"/>
      <c r="K18" s="2">
        <f t="shared" ref="K18:K81" si="2">((1-C18)/D18)*I18</f>
        <v>0.13795708454310149</v>
      </c>
      <c r="L18" s="2">
        <f t="shared" si="1"/>
        <v>-4.7706804531056869E-3</v>
      </c>
    </row>
    <row r="19" spans="2:12" ht="24" x14ac:dyDescent="0.2">
      <c r="B19" s="13" t="s">
        <v>65</v>
      </c>
      <c r="C19" s="14">
        <v>2.9367262723521324E-2</v>
      </c>
      <c r="D19" s="15">
        <v>0.16883953085839978</v>
      </c>
      <c r="E19" s="16">
        <v>14540</v>
      </c>
      <c r="F19" s="17">
        <v>0</v>
      </c>
      <c r="G19" s="4"/>
      <c r="H19" s="13" t="s">
        <v>65</v>
      </c>
      <c r="I19" s="26">
        <v>1.8396557051301356E-2</v>
      </c>
      <c r="J19" s="4"/>
      <c r="K19" s="2">
        <f t="shared" si="2"/>
        <v>0.10575900345365825</v>
      </c>
      <c r="L19" s="2">
        <f t="shared" si="1"/>
        <v>-3.1998224668541115E-3</v>
      </c>
    </row>
    <row r="20" spans="2:12" ht="24" x14ac:dyDescent="0.2">
      <c r="B20" s="13" t="s">
        <v>66</v>
      </c>
      <c r="C20" s="14">
        <v>0.26760660247592849</v>
      </c>
      <c r="D20" s="15">
        <v>0.44272654010029744</v>
      </c>
      <c r="E20" s="16">
        <v>14540</v>
      </c>
      <c r="F20" s="17">
        <v>0</v>
      </c>
      <c r="G20" s="4"/>
      <c r="H20" s="13" t="s">
        <v>66</v>
      </c>
      <c r="I20" s="26">
        <v>4.9762286515252455E-2</v>
      </c>
      <c r="J20" s="4"/>
      <c r="K20" s="2">
        <f t="shared" si="2"/>
        <v>8.2320725749162174E-2</v>
      </c>
      <c r="L20" s="2">
        <f t="shared" si="1"/>
        <v>-3.007887537702977E-2</v>
      </c>
    </row>
    <row r="21" spans="2:12" ht="24" x14ac:dyDescent="0.2">
      <c r="B21" s="13" t="s">
        <v>67</v>
      </c>
      <c r="C21" s="14">
        <v>0.22104539202200821</v>
      </c>
      <c r="D21" s="15">
        <v>0.41496526314331483</v>
      </c>
      <c r="E21" s="16">
        <v>14540</v>
      </c>
      <c r="F21" s="17">
        <v>0</v>
      </c>
      <c r="G21" s="4"/>
      <c r="H21" s="13" t="s">
        <v>67</v>
      </c>
      <c r="I21" s="26">
        <v>2.1087612235459057E-2</v>
      </c>
      <c r="J21" s="4"/>
      <c r="K21" s="2">
        <f t="shared" si="2"/>
        <v>3.9584741618217886E-2</v>
      </c>
      <c r="L21" s="2">
        <f t="shared" si="1"/>
        <v>-1.1233035454790066E-2</v>
      </c>
    </row>
    <row r="22" spans="2:12" ht="24" x14ac:dyDescent="0.2">
      <c r="B22" s="13" t="s">
        <v>68</v>
      </c>
      <c r="C22" s="14">
        <v>0.20398899587345254</v>
      </c>
      <c r="D22" s="15">
        <v>0.40297475583974091</v>
      </c>
      <c r="E22" s="16">
        <v>14540</v>
      </c>
      <c r="F22" s="17">
        <v>0</v>
      </c>
      <c r="G22" s="4"/>
      <c r="H22" s="13" t="s">
        <v>68</v>
      </c>
      <c r="I22" s="26">
        <v>-1.2208654455432354E-2</v>
      </c>
      <c r="J22" s="4"/>
      <c r="K22" s="2">
        <f t="shared" si="2"/>
        <v>-2.4116208648979485E-2</v>
      </c>
      <c r="L22" s="2">
        <f t="shared" si="1"/>
        <v>6.1801170600374235E-3</v>
      </c>
    </row>
    <row r="23" spans="2:12" ht="24" x14ac:dyDescent="0.2">
      <c r="B23" s="13" t="s">
        <v>69</v>
      </c>
      <c r="C23" s="14">
        <v>2.5928473177441541E-2</v>
      </c>
      <c r="D23" s="15">
        <v>0.15892741925126896</v>
      </c>
      <c r="E23" s="16">
        <v>14540</v>
      </c>
      <c r="F23" s="17">
        <v>0</v>
      </c>
      <c r="G23" s="4"/>
      <c r="H23" s="13" t="s">
        <v>69</v>
      </c>
      <c r="I23" s="26">
        <v>-3.9463840507376301E-3</v>
      </c>
      <c r="J23" s="4"/>
      <c r="K23" s="2">
        <f t="shared" si="2"/>
        <v>-2.4187521296451828E-2</v>
      </c>
      <c r="L23" s="2">
        <f t="shared" si="1"/>
        <v>6.4383926631097512E-4</v>
      </c>
    </row>
    <row r="24" spans="2:12" ht="24" x14ac:dyDescent="0.2">
      <c r="B24" s="13" t="s">
        <v>70</v>
      </c>
      <c r="C24" s="14">
        <v>6.327372764786795E-3</v>
      </c>
      <c r="D24" s="15">
        <v>7.9295457404614078E-2</v>
      </c>
      <c r="E24" s="16">
        <v>14540</v>
      </c>
      <c r="F24" s="17">
        <v>0</v>
      </c>
      <c r="G24" s="4"/>
      <c r="H24" s="13" t="s">
        <v>70</v>
      </c>
      <c r="I24" s="26">
        <v>-3.642979761994884E-3</v>
      </c>
      <c r="J24" s="4"/>
      <c r="K24" s="2">
        <f t="shared" si="2"/>
        <v>-4.5651155684682768E-2</v>
      </c>
      <c r="L24" s="2">
        <f t="shared" si="1"/>
        <v>2.9069119068319594E-4</v>
      </c>
    </row>
    <row r="25" spans="2:12" ht="36" x14ac:dyDescent="0.2">
      <c r="B25" s="13" t="s">
        <v>71</v>
      </c>
      <c r="C25" s="14">
        <v>4.9518569463548835E-3</v>
      </c>
      <c r="D25" s="15">
        <v>7.0197399979491495E-2</v>
      </c>
      <c r="E25" s="16">
        <v>14540</v>
      </c>
      <c r="F25" s="17">
        <v>0</v>
      </c>
      <c r="G25" s="4"/>
      <c r="H25" s="13" t="s">
        <v>71</v>
      </c>
      <c r="I25" s="26">
        <v>-9.9541014893456104E-4</v>
      </c>
      <c r="J25" s="4"/>
      <c r="K25" s="2">
        <f t="shared" si="2"/>
        <v>-1.4109938837670071E-2</v>
      </c>
      <c r="L25" s="2">
        <f t="shared" si="1"/>
        <v>7.0218108675162088E-5</v>
      </c>
    </row>
    <row r="26" spans="2:12" ht="24" x14ac:dyDescent="0.2">
      <c r="B26" s="13" t="s">
        <v>72</v>
      </c>
      <c r="C26" s="14">
        <v>2.4071526822558458E-2</v>
      </c>
      <c r="D26" s="15">
        <v>0.15327656121233657</v>
      </c>
      <c r="E26" s="16">
        <v>14540</v>
      </c>
      <c r="F26" s="17">
        <v>0</v>
      </c>
      <c r="G26" s="4"/>
      <c r="H26" s="13" t="s">
        <v>72</v>
      </c>
      <c r="I26" s="26">
        <v>-1.2984241461209573E-2</v>
      </c>
      <c r="J26" s="4"/>
      <c r="K26" s="2">
        <f t="shared" si="2"/>
        <v>-8.2672072261923898E-2</v>
      </c>
      <c r="L26" s="2">
        <f t="shared" si="1"/>
        <v>2.0391279275315971E-3</v>
      </c>
    </row>
    <row r="27" spans="2:12" ht="24" x14ac:dyDescent="0.2">
      <c r="B27" s="13" t="s">
        <v>73</v>
      </c>
      <c r="C27" s="14">
        <v>1.5199449793672624E-2</v>
      </c>
      <c r="D27" s="15">
        <v>0.12234972846648459</v>
      </c>
      <c r="E27" s="16">
        <v>14540</v>
      </c>
      <c r="F27" s="17">
        <v>0</v>
      </c>
      <c r="G27" s="4"/>
      <c r="H27" s="13" t="s">
        <v>73</v>
      </c>
      <c r="I27" s="26">
        <v>-1.6052062802612874E-2</v>
      </c>
      <c r="J27" s="4"/>
      <c r="K27" s="2">
        <f t="shared" si="2"/>
        <v>-0.12920404873877595</v>
      </c>
      <c r="L27" s="2">
        <f t="shared" si="1"/>
        <v>1.9941402871198745E-3</v>
      </c>
    </row>
    <row r="28" spans="2:12" ht="24" x14ac:dyDescent="0.2">
      <c r="B28" s="13" t="s">
        <v>74</v>
      </c>
      <c r="C28" s="14">
        <v>1.8156808803301235E-2</v>
      </c>
      <c r="D28" s="15">
        <v>0.13352290162104988</v>
      </c>
      <c r="E28" s="16">
        <v>14540</v>
      </c>
      <c r="F28" s="17">
        <v>0</v>
      </c>
      <c r="G28" s="4"/>
      <c r="H28" s="13" t="s">
        <v>74</v>
      </c>
      <c r="I28" s="26">
        <v>-1.5710549172247335E-2</v>
      </c>
      <c r="J28" s="4"/>
      <c r="K28" s="2">
        <f t="shared" si="2"/>
        <v>-0.11552546827143081</v>
      </c>
      <c r="L28" s="2">
        <f t="shared" si="1"/>
        <v>2.1363633807549545E-3</v>
      </c>
    </row>
    <row r="29" spans="2:12" ht="24" x14ac:dyDescent="0.2">
      <c r="B29" s="13" t="s">
        <v>75</v>
      </c>
      <c r="C29" s="14">
        <v>4.4704264099037147E-3</v>
      </c>
      <c r="D29" s="15">
        <v>6.671392509302429E-2</v>
      </c>
      <c r="E29" s="16">
        <v>14540</v>
      </c>
      <c r="F29" s="17">
        <v>0</v>
      </c>
      <c r="G29" s="4"/>
      <c r="H29" s="13" t="s">
        <v>75</v>
      </c>
      <c r="I29" s="26">
        <v>-6.2023767351304356E-3</v>
      </c>
      <c r="J29" s="4"/>
      <c r="K29" s="2">
        <f t="shared" si="2"/>
        <v>-9.2554132555680901E-2</v>
      </c>
      <c r="L29" s="2">
        <f t="shared" si="1"/>
        <v>4.1561441216713362E-4</v>
      </c>
    </row>
    <row r="30" spans="2:12" ht="24" x14ac:dyDescent="0.2">
      <c r="B30" s="13" t="s">
        <v>76</v>
      </c>
      <c r="C30" s="14">
        <v>1.3755158184319122E-3</v>
      </c>
      <c r="D30" s="15">
        <v>3.7063705335875087E-2</v>
      </c>
      <c r="E30" s="16">
        <v>14540</v>
      </c>
      <c r="F30" s="17">
        <v>0</v>
      </c>
      <c r="G30" s="4"/>
      <c r="H30" s="13" t="s">
        <v>76</v>
      </c>
      <c r="I30" s="26">
        <v>-4.5488877382974082E-3</v>
      </c>
      <c r="J30" s="4"/>
      <c r="K30" s="2">
        <f t="shared" si="2"/>
        <v>-0.12256277752295205</v>
      </c>
      <c r="L30" s="2">
        <f t="shared" si="1"/>
        <v>1.6881925278643538E-4</v>
      </c>
    </row>
    <row r="31" spans="2:12" ht="24" x14ac:dyDescent="0.2">
      <c r="B31" s="13" t="s">
        <v>77</v>
      </c>
      <c r="C31" s="14">
        <v>9.8143053645116912E-2</v>
      </c>
      <c r="D31" s="15">
        <v>0.29751820532311646</v>
      </c>
      <c r="E31" s="16">
        <v>14540</v>
      </c>
      <c r="F31" s="17">
        <v>0</v>
      </c>
      <c r="G31" s="4"/>
      <c r="H31" s="13" t="s">
        <v>77</v>
      </c>
      <c r="I31" s="26">
        <v>-4.4780513533843838E-2</v>
      </c>
      <c r="J31" s="4"/>
      <c r="K31" s="2">
        <f t="shared" si="2"/>
        <v>-0.13574166712916125</v>
      </c>
      <c r="L31" s="2">
        <f t="shared" si="1"/>
        <v>1.4771856859095024E-2</v>
      </c>
    </row>
    <row r="32" spans="2:12" ht="24" x14ac:dyDescent="0.2">
      <c r="B32" s="13" t="s">
        <v>78</v>
      </c>
      <c r="C32" s="14">
        <v>2.4759284731774417E-3</v>
      </c>
      <c r="D32" s="15">
        <v>4.969877388210299E-2</v>
      </c>
      <c r="E32" s="16">
        <v>14540</v>
      </c>
      <c r="F32" s="17">
        <v>0</v>
      </c>
      <c r="G32" s="4"/>
      <c r="H32" s="13" t="s">
        <v>78</v>
      </c>
      <c r="I32" s="26">
        <v>-4.3767468685464187E-3</v>
      </c>
      <c r="J32" s="4"/>
      <c r="K32" s="2">
        <f t="shared" si="2"/>
        <v>-8.7847446029788293E-2</v>
      </c>
      <c r="L32" s="2">
        <f t="shared" si="1"/>
        <v>2.1804385390736204E-4</v>
      </c>
    </row>
    <row r="33" spans="2:12" ht="36" x14ac:dyDescent="0.2">
      <c r="B33" s="13" t="s">
        <v>79</v>
      </c>
      <c r="C33" s="14">
        <v>1.595598349381018E-2</v>
      </c>
      <c r="D33" s="15">
        <v>0.12530949698387475</v>
      </c>
      <c r="E33" s="16">
        <v>14540</v>
      </c>
      <c r="F33" s="17">
        <v>0</v>
      </c>
      <c r="G33" s="4"/>
      <c r="H33" s="13" t="s">
        <v>79</v>
      </c>
      <c r="I33" s="26">
        <v>1.8203504787384455E-4</v>
      </c>
      <c r="J33" s="4"/>
      <c r="K33" s="2">
        <f t="shared" si="2"/>
        <v>1.4295045783938121E-3</v>
      </c>
      <c r="L33" s="2">
        <f t="shared" si="1"/>
        <v>-2.3178995120727175E-5</v>
      </c>
    </row>
    <row r="34" spans="2:12" ht="36" x14ac:dyDescent="0.2">
      <c r="B34" s="13" t="s">
        <v>80</v>
      </c>
      <c r="C34" s="14">
        <v>3.2462173314993126E-2</v>
      </c>
      <c r="D34" s="15">
        <v>0.17723019185075103</v>
      </c>
      <c r="E34" s="16">
        <v>14540</v>
      </c>
      <c r="F34" s="17">
        <v>0</v>
      </c>
      <c r="G34" s="4"/>
      <c r="H34" s="13" t="s">
        <v>80</v>
      </c>
      <c r="I34" s="26">
        <v>-3.3916124309159232E-3</v>
      </c>
      <c r="J34" s="4"/>
      <c r="K34" s="2">
        <f t="shared" si="2"/>
        <v>-1.8515543464116265E-2</v>
      </c>
      <c r="L34" s="2">
        <f t="shared" si="1"/>
        <v>6.2122096353873179E-4</v>
      </c>
    </row>
    <row r="35" spans="2:12" ht="36" x14ac:dyDescent="0.2">
      <c r="B35" s="13" t="s">
        <v>81</v>
      </c>
      <c r="C35" s="14">
        <v>4.0027510316368635E-2</v>
      </c>
      <c r="D35" s="15">
        <v>0.19603048652444299</v>
      </c>
      <c r="E35" s="16">
        <v>14540</v>
      </c>
      <c r="F35" s="17">
        <v>0</v>
      </c>
      <c r="G35" s="4"/>
      <c r="H35" s="13" t="s">
        <v>81</v>
      </c>
      <c r="I35" s="26">
        <v>-1.2228960777639488E-2</v>
      </c>
      <c r="J35" s="4"/>
      <c r="K35" s="2">
        <f t="shared" si="2"/>
        <v>-5.9885919440853218E-2</v>
      </c>
      <c r="L35" s="2">
        <f t="shared" si="1"/>
        <v>2.4970343254460937E-3</v>
      </c>
    </row>
    <row r="36" spans="2:12" ht="36" x14ac:dyDescent="0.2">
      <c r="B36" s="13" t="s">
        <v>82</v>
      </c>
      <c r="C36" s="14">
        <v>5.8459422283356263E-3</v>
      </c>
      <c r="D36" s="15">
        <v>7.6237568981281784E-2</v>
      </c>
      <c r="E36" s="16">
        <v>14540</v>
      </c>
      <c r="F36" s="17">
        <v>0</v>
      </c>
      <c r="G36" s="4"/>
      <c r="H36" s="13" t="s">
        <v>82</v>
      </c>
      <c r="I36" s="26">
        <v>-5.882087008328137E-3</v>
      </c>
      <c r="J36" s="4"/>
      <c r="K36" s="2">
        <f t="shared" si="2"/>
        <v>-7.6703661274025711E-2</v>
      </c>
      <c r="L36" s="2">
        <f t="shared" si="1"/>
        <v>4.5104193761966003E-4</v>
      </c>
    </row>
    <row r="37" spans="2:12" ht="36" x14ac:dyDescent="0.2">
      <c r="B37" s="13" t="s">
        <v>83</v>
      </c>
      <c r="C37" s="14">
        <v>1.4442916093535072E-3</v>
      </c>
      <c r="D37" s="15">
        <v>3.7977688538875509E-2</v>
      </c>
      <c r="E37" s="16">
        <v>14540</v>
      </c>
      <c r="F37" s="17">
        <v>0</v>
      </c>
      <c r="G37" s="4"/>
      <c r="H37" s="13" t="s">
        <v>83</v>
      </c>
      <c r="I37" s="26">
        <v>-3.8199379383724928E-3</v>
      </c>
      <c r="J37" s="4"/>
      <c r="K37" s="2">
        <f t="shared" si="2"/>
        <v>-0.10043846744793995</v>
      </c>
      <c r="L37" s="2">
        <f t="shared" si="1"/>
        <v>1.4527225128498785E-4</v>
      </c>
    </row>
    <row r="38" spans="2:12" ht="36" x14ac:dyDescent="0.2">
      <c r="B38" s="13" t="s">
        <v>84</v>
      </c>
      <c r="C38" s="14">
        <v>8.9408528198074277E-4</v>
      </c>
      <c r="D38" s="15">
        <v>2.9888916577199359E-2</v>
      </c>
      <c r="E38" s="16">
        <v>14540</v>
      </c>
      <c r="F38" s="17">
        <v>0</v>
      </c>
      <c r="G38" s="4"/>
      <c r="H38" s="13" t="s">
        <v>84</v>
      </c>
      <c r="I38" s="26">
        <v>-2.7679125322725862E-3</v>
      </c>
      <c r="J38" s="4"/>
      <c r="K38" s="2">
        <f t="shared" si="2"/>
        <v>-9.2523854963858884E-2</v>
      </c>
      <c r="L38" s="2">
        <f t="shared" si="1"/>
        <v>8.279824564811493E-5</v>
      </c>
    </row>
    <row r="39" spans="2:12" ht="36" x14ac:dyDescent="0.2">
      <c r="B39" s="13" t="s">
        <v>85</v>
      </c>
      <c r="C39" s="14">
        <v>3.4387895460797806E-3</v>
      </c>
      <c r="D39" s="15">
        <v>5.8542292241822669E-2</v>
      </c>
      <c r="E39" s="16">
        <v>14540</v>
      </c>
      <c r="F39" s="17">
        <v>0</v>
      </c>
      <c r="G39" s="4"/>
      <c r="H39" s="13" t="s">
        <v>85</v>
      </c>
      <c r="I39" s="26">
        <v>-5.3588962485074483E-3</v>
      </c>
      <c r="J39" s="4"/>
      <c r="K39" s="2">
        <f t="shared" si="2"/>
        <v>-9.1224103594193043E-2</v>
      </c>
      <c r="L39" s="2">
        <f t="shared" si="1"/>
        <v>3.1478296616353714E-4</v>
      </c>
    </row>
    <row r="40" spans="2:12" ht="36" x14ac:dyDescent="0.2">
      <c r="B40" s="13" t="s">
        <v>86</v>
      </c>
      <c r="C40" s="14">
        <v>3.7826685006877581E-3</v>
      </c>
      <c r="D40" s="15">
        <v>6.1389079724831097E-2</v>
      </c>
      <c r="E40" s="16">
        <v>14540</v>
      </c>
      <c r="F40" s="17">
        <v>0</v>
      </c>
      <c r="G40" s="4"/>
      <c r="H40" s="13" t="s">
        <v>86</v>
      </c>
      <c r="I40" s="26">
        <v>-8.0138991239783151E-3</v>
      </c>
      <c r="J40" s="4"/>
      <c r="K40" s="2">
        <f t="shared" si="2"/>
        <v>-0.13004894740204248</v>
      </c>
      <c r="L40" s="2">
        <f t="shared" si="1"/>
        <v>4.9379993835777273E-4</v>
      </c>
    </row>
    <row r="41" spans="2:12" ht="36" x14ac:dyDescent="0.2">
      <c r="B41" s="13" t="s">
        <v>87</v>
      </c>
      <c r="C41" s="14">
        <v>8.9408528198074298E-4</v>
      </c>
      <c r="D41" s="15">
        <v>2.9888916577200161E-2</v>
      </c>
      <c r="E41" s="16">
        <v>14540</v>
      </c>
      <c r="F41" s="17">
        <v>0</v>
      </c>
      <c r="G41" s="4"/>
      <c r="H41" s="13" t="s">
        <v>87</v>
      </c>
      <c r="I41" s="26">
        <v>-3.6494818361403596E-3</v>
      </c>
      <c r="J41" s="4"/>
      <c r="K41" s="2">
        <f t="shared" si="2"/>
        <v>-0.12199234049604916</v>
      </c>
      <c r="L41" s="2">
        <f t="shared" si="1"/>
        <v>1.0916916269351136E-4</v>
      </c>
    </row>
    <row r="42" spans="2:12" ht="24" x14ac:dyDescent="0.2">
      <c r="B42" s="13" t="s">
        <v>88</v>
      </c>
      <c r="C42" s="14">
        <v>1.0316368638239341E-3</v>
      </c>
      <c r="D42" s="15">
        <v>3.2103636437716028E-2</v>
      </c>
      <c r="E42" s="16">
        <v>14540</v>
      </c>
      <c r="F42" s="17">
        <v>0</v>
      </c>
      <c r="G42" s="4"/>
      <c r="H42" s="13" t="s">
        <v>88</v>
      </c>
      <c r="I42" s="26">
        <v>-2.5532637528666783E-3</v>
      </c>
      <c r="J42" s="4"/>
      <c r="K42" s="2">
        <f t="shared" si="2"/>
        <v>-7.944986907650195E-2</v>
      </c>
      <c r="L42" s="2">
        <f t="shared" si="1"/>
        <v>8.2048057566094955E-5</v>
      </c>
    </row>
    <row r="43" spans="2:12" ht="36" x14ac:dyDescent="0.2">
      <c r="B43" s="13" t="s">
        <v>89</v>
      </c>
      <c r="C43" s="14">
        <v>1.3755158184319122E-4</v>
      </c>
      <c r="D43" s="15">
        <v>1.1727835306384569E-2</v>
      </c>
      <c r="E43" s="16">
        <v>14540</v>
      </c>
      <c r="F43" s="17">
        <v>0</v>
      </c>
      <c r="G43" s="4"/>
      <c r="H43" s="13" t="s">
        <v>89</v>
      </c>
      <c r="I43" s="26">
        <v>-1.6766570917881877E-3</v>
      </c>
      <c r="J43" s="4"/>
      <c r="K43" s="2">
        <f t="shared" si="2"/>
        <v>-0.14294423660949318</v>
      </c>
      <c r="L43" s="2">
        <f t="shared" si="1"/>
        <v>1.9664910800590618E-5</v>
      </c>
    </row>
    <row r="44" spans="2:12" ht="24" x14ac:dyDescent="0.2">
      <c r="B44" s="13" t="s">
        <v>90</v>
      </c>
      <c r="C44" s="14">
        <v>2.7510316368638239E-4</v>
      </c>
      <c r="D44" s="15">
        <v>1.6584522859259782E-2</v>
      </c>
      <c r="E44" s="16">
        <v>14540</v>
      </c>
      <c r="F44" s="17">
        <v>0</v>
      </c>
      <c r="G44" s="4"/>
      <c r="H44" s="13" t="s">
        <v>90</v>
      </c>
      <c r="I44" s="26">
        <v>-1.9753752257514324E-3</v>
      </c>
      <c r="J44" s="4"/>
      <c r="K44" s="2">
        <f t="shared" si="2"/>
        <v>-0.11907679289517427</v>
      </c>
      <c r="L44" s="2">
        <f t="shared" si="1"/>
        <v>3.2767416867136567E-5</v>
      </c>
    </row>
    <row r="45" spans="2:12" ht="24" x14ac:dyDescent="0.2">
      <c r="B45" s="13" t="s">
        <v>91</v>
      </c>
      <c r="C45" s="14">
        <v>2.0632737276478678E-3</v>
      </c>
      <c r="D45" s="15">
        <v>4.5377948933484229E-2</v>
      </c>
      <c r="E45" s="16">
        <v>14540</v>
      </c>
      <c r="F45" s="17">
        <v>0</v>
      </c>
      <c r="G45" s="4"/>
      <c r="H45" s="13" t="s">
        <v>91</v>
      </c>
      <c r="I45" s="26">
        <v>2.0333085633262513E-3</v>
      </c>
      <c r="J45" s="4"/>
      <c r="K45" s="2">
        <f t="shared" si="2"/>
        <v>4.4715844124238568E-2</v>
      </c>
      <c r="L45" s="2">
        <f t="shared" si="1"/>
        <v>-9.2451779719307864E-5</v>
      </c>
    </row>
    <row r="46" spans="2:12" ht="24" x14ac:dyDescent="0.2">
      <c r="B46" s="13" t="s">
        <v>92</v>
      </c>
      <c r="C46" s="14">
        <v>0.13094910591471801</v>
      </c>
      <c r="D46" s="15">
        <v>0.33735628776867643</v>
      </c>
      <c r="E46" s="16">
        <v>14540</v>
      </c>
      <c r="F46" s="17">
        <v>0</v>
      </c>
      <c r="G46" s="4"/>
      <c r="H46" s="13" t="s">
        <v>92</v>
      </c>
      <c r="I46" s="26">
        <v>2.6160198050787165E-2</v>
      </c>
      <c r="J46" s="4"/>
      <c r="K46" s="2">
        <f t="shared" si="2"/>
        <v>6.7390306123695565E-2</v>
      </c>
      <c r="L46" s="2">
        <f t="shared" si="1"/>
        <v>-1.0154411432377044E-2</v>
      </c>
    </row>
    <row r="47" spans="2:12" ht="24" x14ac:dyDescent="0.2">
      <c r="B47" s="13" t="s">
        <v>93</v>
      </c>
      <c r="C47" s="14">
        <v>0.35089408528198074</v>
      </c>
      <c r="D47" s="15">
        <v>0.47726626966341279</v>
      </c>
      <c r="E47" s="16">
        <v>14540</v>
      </c>
      <c r="F47" s="17">
        <v>0</v>
      </c>
      <c r="G47" s="4"/>
      <c r="H47" s="13" t="s">
        <v>93</v>
      </c>
      <c r="I47" s="26">
        <v>5.4950913715923755E-2</v>
      </c>
      <c r="J47" s="4"/>
      <c r="K47" s="2">
        <f t="shared" si="2"/>
        <v>7.4735981525199377E-2</v>
      </c>
      <c r="L47" s="2">
        <f t="shared" si="1"/>
        <v>-4.0400824087896504E-2</v>
      </c>
    </row>
    <row r="48" spans="2:12" ht="24" x14ac:dyDescent="0.2">
      <c r="B48" s="13" t="s">
        <v>94</v>
      </c>
      <c r="C48" s="14">
        <v>5.1581843191196705E-3</v>
      </c>
      <c r="D48" s="15">
        <v>7.1637493020220919E-2</v>
      </c>
      <c r="E48" s="16">
        <v>14540</v>
      </c>
      <c r="F48" s="17">
        <v>0</v>
      </c>
      <c r="G48" s="4"/>
      <c r="H48" s="13" t="s">
        <v>94</v>
      </c>
      <c r="I48" s="26">
        <v>-4.7477885119074866E-4</v>
      </c>
      <c r="J48" s="4"/>
      <c r="K48" s="2">
        <f t="shared" si="2"/>
        <v>-6.5933331060617053E-3</v>
      </c>
      <c r="L48" s="2">
        <f t="shared" si="1"/>
        <v>3.4185964946742341E-5</v>
      </c>
    </row>
    <row r="49" spans="2:12" ht="24" x14ac:dyDescent="0.2">
      <c r="B49" s="13" t="s">
        <v>95</v>
      </c>
      <c r="C49" s="14">
        <v>1.3755158184319119E-4</v>
      </c>
      <c r="D49" s="15">
        <v>1.1727835306383706E-2</v>
      </c>
      <c r="E49" s="16">
        <v>14540</v>
      </c>
      <c r="F49" s="17">
        <v>0</v>
      </c>
      <c r="G49" s="4"/>
      <c r="H49" s="13" t="s">
        <v>95</v>
      </c>
      <c r="I49" s="26">
        <v>-5.3831594911973066E-4</v>
      </c>
      <c r="J49" s="4"/>
      <c r="K49" s="2">
        <f t="shared" si="2"/>
        <v>-4.5894394732540415E-2</v>
      </c>
      <c r="L49" s="2">
        <f t="shared" si="1"/>
        <v>6.3137150546898346E-6</v>
      </c>
    </row>
    <row r="50" spans="2:12" ht="24" x14ac:dyDescent="0.2">
      <c r="B50" s="13" t="s">
        <v>96</v>
      </c>
      <c r="C50" s="14">
        <v>9.6286107290233854E-4</v>
      </c>
      <c r="D50" s="15">
        <v>3.1016126995108893E-2</v>
      </c>
      <c r="E50" s="16">
        <v>14540</v>
      </c>
      <c r="F50" s="17">
        <v>0</v>
      </c>
      <c r="G50" s="4"/>
      <c r="H50" s="13" t="s">
        <v>96</v>
      </c>
      <c r="I50" s="26">
        <v>-1.7410775850685454E-3</v>
      </c>
      <c r="J50" s="4"/>
      <c r="K50" s="2">
        <f t="shared" si="2"/>
        <v>-5.6080540601064606E-2</v>
      </c>
      <c r="L50" s="2">
        <f t="shared" si="1"/>
        <v>5.40498119520105E-5</v>
      </c>
    </row>
    <row r="51" spans="2:12" ht="24" x14ac:dyDescent="0.2">
      <c r="B51" s="13" t="s">
        <v>97</v>
      </c>
      <c r="C51" s="14">
        <v>1.6368638239339754E-2</v>
      </c>
      <c r="D51" s="15">
        <v>0.12689292075004435</v>
      </c>
      <c r="E51" s="16">
        <v>14540</v>
      </c>
      <c r="F51" s="17">
        <v>0</v>
      </c>
      <c r="G51" s="4"/>
      <c r="H51" s="13" t="s">
        <v>97</v>
      </c>
      <c r="I51" s="26">
        <v>-7.321834073812007E-3</v>
      </c>
      <c r="J51" s="4"/>
      <c r="K51" s="2">
        <f t="shared" si="2"/>
        <v>-5.6756401996577027E-2</v>
      </c>
      <c r="L51" s="2">
        <f t="shared" si="1"/>
        <v>9.4448494442632739E-4</v>
      </c>
    </row>
    <row r="52" spans="2:12" ht="24" x14ac:dyDescent="0.2">
      <c r="B52" s="13" t="s">
        <v>98</v>
      </c>
      <c r="C52" s="14">
        <v>0.44965612104539193</v>
      </c>
      <c r="D52" s="15">
        <v>0.49747614481248076</v>
      </c>
      <c r="E52" s="16">
        <v>14540</v>
      </c>
      <c r="F52" s="17">
        <v>0</v>
      </c>
      <c r="G52" s="4"/>
      <c r="H52" s="13" t="s">
        <v>98</v>
      </c>
      <c r="I52" s="26">
        <v>-6.0503435307328809E-2</v>
      </c>
      <c r="J52" s="4"/>
      <c r="K52" s="2">
        <f t="shared" si="2"/>
        <v>-6.693325021577827E-2</v>
      </c>
      <c r="L52" s="2">
        <f t="shared" si="1"/>
        <v>5.4687526857130499E-2</v>
      </c>
    </row>
    <row r="53" spans="2:12" ht="24" x14ac:dyDescent="0.2">
      <c r="B53" s="13" t="s">
        <v>99</v>
      </c>
      <c r="C53" s="14">
        <v>8.3218707015130684E-3</v>
      </c>
      <c r="D53" s="15">
        <v>9.0847040616915731E-2</v>
      </c>
      <c r="E53" s="16">
        <v>14540</v>
      </c>
      <c r="F53" s="17">
        <v>0</v>
      </c>
      <c r="G53" s="4"/>
      <c r="H53" s="13" t="s">
        <v>99</v>
      </c>
      <c r="I53" s="26">
        <v>-1.067589535548746E-2</v>
      </c>
      <c r="J53" s="4"/>
      <c r="K53" s="2">
        <f t="shared" si="2"/>
        <v>-0.1165371140636242</v>
      </c>
      <c r="L53" s="2">
        <f t="shared" si="1"/>
        <v>9.7794512807396704E-4</v>
      </c>
    </row>
    <row r="54" spans="2:12" ht="24" x14ac:dyDescent="0.2">
      <c r="B54" s="13" t="s">
        <v>100</v>
      </c>
      <c r="C54" s="14">
        <v>5.7083906464924349E-3</v>
      </c>
      <c r="D54" s="15">
        <v>7.5340528983682264E-2</v>
      </c>
      <c r="E54" s="16">
        <v>14540</v>
      </c>
      <c r="F54" s="17">
        <v>0</v>
      </c>
      <c r="G54" s="4"/>
      <c r="H54" s="13" t="s">
        <v>100</v>
      </c>
      <c r="I54" s="26">
        <v>-5.5212632074605871E-3</v>
      </c>
      <c r="J54" s="4"/>
      <c r="K54" s="2">
        <f t="shared" si="2"/>
        <v>-7.2865770313336936E-2</v>
      </c>
      <c r="L54" s="2">
        <f t="shared" si="1"/>
        <v>4.1833429729590965E-4</v>
      </c>
    </row>
    <row r="55" spans="2:12" ht="24" x14ac:dyDescent="0.2">
      <c r="B55" s="13" t="s">
        <v>101</v>
      </c>
      <c r="C55" s="14">
        <v>2.372764786795048E-2</v>
      </c>
      <c r="D55" s="15">
        <v>0.15220459871854977</v>
      </c>
      <c r="E55" s="16">
        <v>14540</v>
      </c>
      <c r="F55" s="17">
        <v>0</v>
      </c>
      <c r="G55" s="4"/>
      <c r="H55" s="13" t="s">
        <v>101</v>
      </c>
      <c r="I55" s="26">
        <v>-1.6426798319739973E-2</v>
      </c>
      <c r="J55" s="4"/>
      <c r="K55" s="2">
        <f t="shared" si="2"/>
        <v>-0.10536494408599527</v>
      </c>
      <c r="L55" s="2">
        <f t="shared" si="1"/>
        <v>2.5608246361161226E-3</v>
      </c>
    </row>
    <row r="56" spans="2:12" ht="24" x14ac:dyDescent="0.2">
      <c r="B56" s="13" t="s">
        <v>102</v>
      </c>
      <c r="C56" s="14">
        <v>5.7771664374140306E-3</v>
      </c>
      <c r="D56" s="15">
        <v>7.5790407350093639E-2</v>
      </c>
      <c r="E56" s="16">
        <v>14540</v>
      </c>
      <c r="F56" s="17">
        <v>0</v>
      </c>
      <c r="G56" s="4"/>
      <c r="H56" s="13" t="s">
        <v>102</v>
      </c>
      <c r="I56" s="26">
        <v>-1.5287768572701584E-3</v>
      </c>
      <c r="J56" s="4"/>
      <c r="K56" s="2">
        <f t="shared" si="2"/>
        <v>-2.0054580943193255E-2</v>
      </c>
      <c r="L56" s="2">
        <f t="shared" si="1"/>
        <v>1.1653187598424415E-4</v>
      </c>
    </row>
    <row r="57" spans="2:12" ht="24" x14ac:dyDescent="0.2">
      <c r="B57" s="13" t="s">
        <v>103</v>
      </c>
      <c r="C57" s="14">
        <v>1.3755158184319122E-4</v>
      </c>
      <c r="D57" s="15">
        <v>1.1727835306384528E-2</v>
      </c>
      <c r="E57" s="16">
        <v>14540</v>
      </c>
      <c r="F57" s="17">
        <v>0</v>
      </c>
      <c r="G57" s="4"/>
      <c r="H57" s="13" t="s">
        <v>103</v>
      </c>
      <c r="I57" s="26">
        <v>-4.1442068550141711E-4</v>
      </c>
      <c r="J57" s="4"/>
      <c r="K57" s="2">
        <f t="shared" si="2"/>
        <v>-3.5331642238785703E-2</v>
      </c>
      <c r="L57" s="2">
        <f t="shared" si="1"/>
        <v>4.8605918611618812E-6</v>
      </c>
    </row>
    <row r="58" spans="2:12" x14ac:dyDescent="0.2">
      <c r="B58" s="13" t="s">
        <v>104</v>
      </c>
      <c r="C58" s="14">
        <v>0.93129298486932599</v>
      </c>
      <c r="D58" s="15">
        <v>0.25296395438438901</v>
      </c>
      <c r="E58" s="16">
        <v>14540</v>
      </c>
      <c r="F58" s="17">
        <v>0</v>
      </c>
      <c r="G58" s="4"/>
      <c r="H58" s="13" t="s">
        <v>104</v>
      </c>
      <c r="I58" s="26">
        <v>3.7410624741280062E-2</v>
      </c>
      <c r="J58" s="4"/>
      <c r="K58" s="2">
        <f t="shared" si="2"/>
        <v>1.0161022215209805E-2</v>
      </c>
      <c r="L58" s="2">
        <f t="shared" si="1"/>
        <v>-0.13772812994610206</v>
      </c>
    </row>
    <row r="59" spans="2:12" x14ac:dyDescent="0.2">
      <c r="B59" s="13" t="s">
        <v>105</v>
      </c>
      <c r="C59" s="14">
        <v>0.10900962861072903</v>
      </c>
      <c r="D59" s="15">
        <v>0.31166201227325446</v>
      </c>
      <c r="E59" s="16">
        <v>14540</v>
      </c>
      <c r="F59" s="17">
        <v>0</v>
      </c>
      <c r="G59" s="4"/>
      <c r="H59" s="13" t="s">
        <v>105</v>
      </c>
      <c r="I59" s="26">
        <v>-1.6111065558027512E-3</v>
      </c>
      <c r="J59" s="4"/>
      <c r="K59" s="2">
        <f t="shared" si="2"/>
        <v>-4.6058883404879094E-3</v>
      </c>
      <c r="L59" s="2">
        <f t="shared" si="1"/>
        <v>5.6351470626579215E-4</v>
      </c>
    </row>
    <row r="60" spans="2:12" x14ac:dyDescent="0.2">
      <c r="B60" s="13" t="s">
        <v>106</v>
      </c>
      <c r="C60" s="14">
        <v>0.62524071526822556</v>
      </c>
      <c r="D60" s="15">
        <v>0.48407734870646002</v>
      </c>
      <c r="E60" s="16">
        <v>14540</v>
      </c>
      <c r="F60" s="17">
        <v>0</v>
      </c>
      <c r="G60" s="4"/>
      <c r="H60" s="13" t="s">
        <v>106</v>
      </c>
      <c r="I60" s="26">
        <v>5.9891238094160311E-2</v>
      </c>
      <c r="J60" s="4"/>
      <c r="K60" s="2">
        <f t="shared" si="2"/>
        <v>4.6366138820261631E-2</v>
      </c>
      <c r="L60" s="2">
        <f t="shared" si="1"/>
        <v>-7.7356316391080635E-2</v>
      </c>
    </row>
    <row r="61" spans="2:12" x14ac:dyDescent="0.2">
      <c r="B61" s="13" t="s">
        <v>107</v>
      </c>
      <c r="C61" s="14">
        <v>8.782668500687757E-2</v>
      </c>
      <c r="D61" s="15">
        <v>0.28305241322479818</v>
      </c>
      <c r="E61" s="16">
        <v>14540</v>
      </c>
      <c r="F61" s="17">
        <v>0</v>
      </c>
      <c r="G61" s="4"/>
      <c r="H61" s="13" t="s">
        <v>107</v>
      </c>
      <c r="I61" s="26">
        <v>3.0836671487684712E-2</v>
      </c>
      <c r="J61" s="4"/>
      <c r="K61" s="2">
        <f t="shared" si="2"/>
        <v>9.9375195335062907E-2</v>
      </c>
      <c r="L61" s="2">
        <f t="shared" si="1"/>
        <v>-9.5681312254297917E-3</v>
      </c>
    </row>
    <row r="62" spans="2:12" x14ac:dyDescent="0.2">
      <c r="B62" s="13" t="s">
        <v>108</v>
      </c>
      <c r="C62" s="14">
        <v>0.56588720770288858</v>
      </c>
      <c r="D62" s="15">
        <v>0.49565690997571726</v>
      </c>
      <c r="E62" s="16">
        <v>14540</v>
      </c>
      <c r="F62" s="17">
        <v>0</v>
      </c>
      <c r="G62" s="4"/>
      <c r="H62" s="13" t="s">
        <v>108</v>
      </c>
      <c r="I62" s="26">
        <v>7.2707154153700243E-2</v>
      </c>
      <c r="J62" s="4"/>
      <c r="K62" s="2">
        <f t="shared" si="2"/>
        <v>6.3679341646191601E-2</v>
      </c>
      <c r="L62" s="2">
        <f t="shared" si="1"/>
        <v>-8.3009129129414536E-2</v>
      </c>
    </row>
    <row r="63" spans="2:12" x14ac:dyDescent="0.2">
      <c r="B63" s="13" t="s">
        <v>109</v>
      </c>
      <c r="C63" s="14">
        <v>0.61554332874828066</v>
      </c>
      <c r="D63" s="15">
        <v>0.48648331530917321</v>
      </c>
      <c r="E63" s="16">
        <v>14540</v>
      </c>
      <c r="F63" s="17">
        <v>0</v>
      </c>
      <c r="G63" s="4"/>
      <c r="H63" s="13" t="s">
        <v>109</v>
      </c>
      <c r="I63" s="26">
        <v>6.7448975541255132E-2</v>
      </c>
      <c r="J63" s="4"/>
      <c r="K63" s="2">
        <f t="shared" si="2"/>
        <v>5.3303387392534943E-2</v>
      </c>
      <c r="L63" s="2">
        <f t="shared" si="1"/>
        <v>-8.5342632766223225E-2</v>
      </c>
    </row>
    <row r="64" spans="2:12" x14ac:dyDescent="0.2">
      <c r="B64" s="13" t="s">
        <v>110</v>
      </c>
      <c r="C64" s="14">
        <v>0.54759284731774416</v>
      </c>
      <c r="D64" s="15">
        <v>0.49774688368809283</v>
      </c>
      <c r="E64" s="16">
        <v>14540</v>
      </c>
      <c r="F64" s="17">
        <v>0</v>
      </c>
      <c r="G64" s="4"/>
      <c r="H64" s="13" t="s">
        <v>110</v>
      </c>
      <c r="I64" s="26">
        <v>6.1574869574832977E-2</v>
      </c>
      <c r="J64" s="4"/>
      <c r="K64" s="2">
        <f t="shared" si="2"/>
        <v>5.5966018741741945E-2</v>
      </c>
      <c r="L64" s="2">
        <f t="shared" si="1"/>
        <v>-6.7741173794732351E-2</v>
      </c>
    </row>
    <row r="65" spans="2:12" x14ac:dyDescent="0.2">
      <c r="B65" s="13" t="s">
        <v>111</v>
      </c>
      <c r="C65" s="14">
        <v>0.16898211829436038</v>
      </c>
      <c r="D65" s="15">
        <v>0.37474901019819112</v>
      </c>
      <c r="E65" s="16">
        <v>14540</v>
      </c>
      <c r="F65" s="17">
        <v>0</v>
      </c>
      <c r="G65" s="4"/>
      <c r="H65" s="13" t="s">
        <v>111</v>
      </c>
      <c r="I65" s="26">
        <v>4.3030856252868704E-2</v>
      </c>
      <c r="J65" s="4"/>
      <c r="K65" s="2">
        <f t="shared" si="2"/>
        <v>9.5422296091794812E-2</v>
      </c>
      <c r="L65" s="2">
        <f t="shared" si="1"/>
        <v>-1.9403507531038637E-2</v>
      </c>
    </row>
    <row r="66" spans="2:12" x14ac:dyDescent="0.2">
      <c r="B66" s="13" t="s">
        <v>112</v>
      </c>
      <c r="C66" s="14">
        <v>0.11753782668500688</v>
      </c>
      <c r="D66" s="15">
        <v>0.32207114133928622</v>
      </c>
      <c r="E66" s="16">
        <v>14540</v>
      </c>
      <c r="F66" s="17">
        <v>0</v>
      </c>
      <c r="G66" s="4"/>
      <c r="H66" s="13" t="s">
        <v>112</v>
      </c>
      <c r="I66" s="26">
        <v>4.9220464689706415E-2</v>
      </c>
      <c r="J66" s="4"/>
      <c r="K66" s="2">
        <f t="shared" si="2"/>
        <v>0.13486212412895243</v>
      </c>
      <c r="L66" s="2">
        <f t="shared" si="1"/>
        <v>-1.796269738417736E-2</v>
      </c>
    </row>
    <row r="67" spans="2:12" x14ac:dyDescent="0.2">
      <c r="B67" s="13" t="s">
        <v>113</v>
      </c>
      <c r="C67" s="14">
        <v>0.58817056396148559</v>
      </c>
      <c r="D67" s="15">
        <v>0.49218148286780716</v>
      </c>
      <c r="E67" s="16">
        <v>14540</v>
      </c>
      <c r="F67" s="17">
        <v>0</v>
      </c>
      <c r="G67" s="4"/>
      <c r="H67" s="13" t="s">
        <v>113</v>
      </c>
      <c r="I67" s="26">
        <v>7.1948685609989127E-2</v>
      </c>
      <c r="J67" s="4"/>
      <c r="K67" s="2">
        <f t="shared" si="2"/>
        <v>6.020256277384687E-2</v>
      </c>
      <c r="L67" s="2">
        <f t="shared" si="1"/>
        <v>-8.5980680835327075E-2</v>
      </c>
    </row>
    <row r="68" spans="2:12" x14ac:dyDescent="0.2">
      <c r="B68" s="13" t="s">
        <v>114</v>
      </c>
      <c r="C68" s="14">
        <v>0.42221458046767546</v>
      </c>
      <c r="D68" s="15">
        <v>0.49392935474322969</v>
      </c>
      <c r="E68" s="16">
        <v>14540</v>
      </c>
      <c r="F68" s="17">
        <v>0</v>
      </c>
      <c r="G68" s="4"/>
      <c r="H68" s="13" t="s">
        <v>114</v>
      </c>
      <c r="I68" s="26">
        <v>4.8091009705152565E-2</v>
      </c>
      <c r="J68" s="4"/>
      <c r="K68" s="2">
        <f t="shared" si="2"/>
        <v>5.6255583822648947E-2</v>
      </c>
      <c r="L68" s="2">
        <f t="shared" si="1"/>
        <v>-4.1108561967294614E-2</v>
      </c>
    </row>
    <row r="69" spans="2:12" x14ac:dyDescent="0.2">
      <c r="B69" s="13" t="s">
        <v>115</v>
      </c>
      <c r="C69" s="14">
        <v>0.67737276478679509</v>
      </c>
      <c r="D69" s="15">
        <v>0.46749752248704446</v>
      </c>
      <c r="E69" s="16">
        <v>14540</v>
      </c>
      <c r="F69" s="17">
        <v>0</v>
      </c>
      <c r="G69" s="4"/>
      <c r="H69" s="13" t="s">
        <v>115</v>
      </c>
      <c r="I69" s="26">
        <v>5.8335353674010333E-2</v>
      </c>
      <c r="J69" s="4"/>
      <c r="K69" s="2">
        <f t="shared" si="2"/>
        <v>4.0258125371246213E-2</v>
      </c>
      <c r="L69" s="2">
        <f t="shared" si="1"/>
        <v>-8.4524041096014482E-2</v>
      </c>
    </row>
    <row r="70" spans="2:12" x14ac:dyDescent="0.2">
      <c r="B70" s="13" t="s">
        <v>116</v>
      </c>
      <c r="C70" s="14">
        <v>0.68514442916093521</v>
      </c>
      <c r="D70" s="15">
        <v>0.46447430261606609</v>
      </c>
      <c r="E70" s="16">
        <v>14540</v>
      </c>
      <c r="F70" s="17">
        <v>0</v>
      </c>
      <c r="G70" s="4"/>
      <c r="H70" s="13" t="s">
        <v>116</v>
      </c>
      <c r="I70" s="26">
        <v>5.9986568720638685E-2</v>
      </c>
      <c r="J70" s="4"/>
      <c r="K70" s="2">
        <f t="shared" si="2"/>
        <v>4.0663402110375821E-2</v>
      </c>
      <c r="L70" s="2">
        <f t="shared" ref="L70:L133" si="3">((0-C70)/D70)*I70</f>
        <v>-8.8485978991604139E-2</v>
      </c>
    </row>
    <row r="71" spans="2:12" x14ac:dyDescent="0.2">
      <c r="B71" s="13" t="s">
        <v>117</v>
      </c>
      <c r="C71" s="14">
        <v>0.38088033012379646</v>
      </c>
      <c r="D71" s="15">
        <v>0.48561993721222779</v>
      </c>
      <c r="E71" s="16">
        <v>14540</v>
      </c>
      <c r="F71" s="17">
        <v>0</v>
      </c>
      <c r="G71" s="4"/>
      <c r="H71" s="13" t="s">
        <v>117</v>
      </c>
      <c r="I71" s="26">
        <v>6.6894957090714802E-2</v>
      </c>
      <c r="J71" s="4"/>
      <c r="K71" s="2">
        <f t="shared" si="2"/>
        <v>8.5284768142223855E-2</v>
      </c>
      <c r="L71" s="2">
        <f t="shared" si="3"/>
        <v>-5.2466901352103502E-2</v>
      </c>
    </row>
    <row r="72" spans="2:12" x14ac:dyDescent="0.2">
      <c r="B72" s="13" t="s">
        <v>118</v>
      </c>
      <c r="C72" s="14">
        <v>7.5034387895460797E-2</v>
      </c>
      <c r="D72" s="15">
        <v>0.2634558828108351</v>
      </c>
      <c r="E72" s="16">
        <v>14540</v>
      </c>
      <c r="F72" s="17">
        <v>0</v>
      </c>
      <c r="G72" s="4"/>
      <c r="H72" s="13" t="s">
        <v>118</v>
      </c>
      <c r="I72" s="26">
        <v>3.8921193989568781E-2</v>
      </c>
      <c r="J72" s="4"/>
      <c r="K72" s="2">
        <f t="shared" si="2"/>
        <v>0.13664817668258347</v>
      </c>
      <c r="L72" s="2">
        <f t="shared" si="3"/>
        <v>-1.1085074039757494E-2</v>
      </c>
    </row>
    <row r="73" spans="2:12" x14ac:dyDescent="0.2">
      <c r="B73" s="13" t="s">
        <v>119</v>
      </c>
      <c r="C73" s="14">
        <v>0.57152682255845944</v>
      </c>
      <c r="D73" s="15">
        <v>0.4948744860042289</v>
      </c>
      <c r="E73" s="16">
        <v>14540</v>
      </c>
      <c r="F73" s="17">
        <v>0</v>
      </c>
      <c r="G73" s="4"/>
      <c r="H73" s="13" t="s">
        <v>119</v>
      </c>
      <c r="I73" s="26">
        <v>5.0631440356610227E-2</v>
      </c>
      <c r="J73" s="4"/>
      <c r="K73" s="2">
        <f t="shared" si="2"/>
        <v>4.3837810882521928E-2</v>
      </c>
      <c r="L73" s="2">
        <f t="shared" si="3"/>
        <v>-5.8473869732545307E-2</v>
      </c>
    </row>
    <row r="74" spans="2:12" x14ac:dyDescent="0.2">
      <c r="B74" s="13" t="s">
        <v>120</v>
      </c>
      <c r="C74" s="14">
        <v>0.18493810178817055</v>
      </c>
      <c r="D74" s="15">
        <v>0.38826069591943757</v>
      </c>
      <c r="E74" s="16">
        <v>14540</v>
      </c>
      <c r="F74" s="17">
        <v>0</v>
      </c>
      <c r="G74" s="4"/>
      <c r="H74" s="13" t="s">
        <v>120</v>
      </c>
      <c r="I74" s="26">
        <v>5.4255551406606234E-2</v>
      </c>
      <c r="J74" s="4"/>
      <c r="K74" s="2">
        <f t="shared" si="2"/>
        <v>0.1138967533483579</v>
      </c>
      <c r="L74" s="2">
        <f t="shared" si="3"/>
        <v>-2.5843251181650019E-2</v>
      </c>
    </row>
    <row r="75" spans="2:12" x14ac:dyDescent="0.2">
      <c r="B75" s="13" t="s">
        <v>121</v>
      </c>
      <c r="C75" s="14">
        <v>0.15123796423658872</v>
      </c>
      <c r="D75" s="15">
        <v>0.35829299661687758</v>
      </c>
      <c r="E75" s="16">
        <v>14540</v>
      </c>
      <c r="F75" s="17">
        <v>0</v>
      </c>
      <c r="G75" s="4"/>
      <c r="H75" s="13" t="s">
        <v>121</v>
      </c>
      <c r="I75" s="26">
        <v>5.4888907936485466E-2</v>
      </c>
      <c r="J75" s="4"/>
      <c r="K75" s="2">
        <f t="shared" si="2"/>
        <v>0.13002660303410277</v>
      </c>
      <c r="L75" s="2">
        <f t="shared" si="3"/>
        <v>-2.3168989552871888E-2</v>
      </c>
    </row>
    <row r="76" spans="2:12" x14ac:dyDescent="0.2">
      <c r="B76" s="13" t="s">
        <v>122</v>
      </c>
      <c r="C76" s="14">
        <v>0.61341127922971106</v>
      </c>
      <c r="D76" s="15">
        <v>0.48698479669350636</v>
      </c>
      <c r="E76" s="16">
        <v>14540</v>
      </c>
      <c r="F76" s="17">
        <v>0</v>
      </c>
      <c r="G76" s="4"/>
      <c r="H76" s="13" t="s">
        <v>122</v>
      </c>
      <c r="I76" s="26">
        <v>3.144081257862473E-2</v>
      </c>
      <c r="J76" s="4"/>
      <c r="K76" s="2">
        <f t="shared" si="2"/>
        <v>2.4959020481287685E-2</v>
      </c>
      <c r="L76" s="2">
        <f t="shared" si="3"/>
        <v>-3.9603185140118263E-2</v>
      </c>
    </row>
    <row r="77" spans="2:12" x14ac:dyDescent="0.2">
      <c r="B77" s="13" t="s">
        <v>123</v>
      </c>
      <c r="C77" s="14">
        <v>0.93988995873452552</v>
      </c>
      <c r="D77" s="15">
        <v>0.23769878015160439</v>
      </c>
      <c r="E77" s="16">
        <v>14540</v>
      </c>
      <c r="F77" s="17">
        <v>0</v>
      </c>
      <c r="G77" s="4"/>
      <c r="H77" s="13" t="s">
        <v>123</v>
      </c>
      <c r="I77" s="26">
        <v>2.7034355469117307E-2</v>
      </c>
      <c r="J77" s="4"/>
      <c r="K77" s="2">
        <f t="shared" si="2"/>
        <v>6.836535811406765E-3</v>
      </c>
      <c r="L77" s="2">
        <f t="shared" si="3"/>
        <v>-0.10689713775593247</v>
      </c>
    </row>
    <row r="78" spans="2:12" x14ac:dyDescent="0.2">
      <c r="B78" s="13" t="s">
        <v>124</v>
      </c>
      <c r="C78" s="14">
        <v>0.15859697386519944</v>
      </c>
      <c r="D78" s="15">
        <v>0.36531240341944016</v>
      </c>
      <c r="E78" s="16">
        <v>14540</v>
      </c>
      <c r="F78" s="17">
        <v>0</v>
      </c>
      <c r="G78" s="4"/>
      <c r="H78" s="13" t="s">
        <v>124</v>
      </c>
      <c r="I78" s="26">
        <v>8.9422960884399973E-3</v>
      </c>
      <c r="J78" s="4"/>
      <c r="K78" s="2">
        <f t="shared" si="2"/>
        <v>2.0596275732712801E-2</v>
      </c>
      <c r="L78" s="2">
        <f t="shared" si="3"/>
        <v>-3.8822144711162104E-3</v>
      </c>
    </row>
    <row r="79" spans="2:12" x14ac:dyDescent="0.2">
      <c r="B79" s="13" t="s">
        <v>125</v>
      </c>
      <c r="C79" s="14">
        <v>0.46093535075653375</v>
      </c>
      <c r="D79" s="15">
        <v>0.49848875949967625</v>
      </c>
      <c r="E79" s="16">
        <v>14540</v>
      </c>
      <c r="F79" s="17">
        <v>0</v>
      </c>
      <c r="G79" s="4"/>
      <c r="H79" s="13" t="s">
        <v>125</v>
      </c>
      <c r="I79" s="26">
        <v>3.2566200166602152E-2</v>
      </c>
      <c r="J79" s="4"/>
      <c r="K79" s="2">
        <f t="shared" si="2"/>
        <v>3.5217017305709787E-2</v>
      </c>
      <c r="L79" s="2">
        <f t="shared" si="3"/>
        <v>-3.0112841283856471E-2</v>
      </c>
    </row>
    <row r="80" spans="2:12" x14ac:dyDescent="0.2">
      <c r="B80" s="13" t="s">
        <v>126</v>
      </c>
      <c r="C80" s="14">
        <v>4.745529573590096E-2</v>
      </c>
      <c r="D80" s="15">
        <v>0.21261796666419477</v>
      </c>
      <c r="E80" s="16">
        <v>14540</v>
      </c>
      <c r="F80" s="17">
        <v>0</v>
      </c>
      <c r="G80" s="4"/>
      <c r="H80" s="13" t="s">
        <v>126</v>
      </c>
      <c r="I80" s="26">
        <v>-1.083130570715916E-2</v>
      </c>
      <c r="J80" s="4"/>
      <c r="K80" s="2">
        <f t="shared" si="2"/>
        <v>-4.8525075530963684E-2</v>
      </c>
      <c r="L80" s="2">
        <f t="shared" si="3"/>
        <v>2.417494737643678E-3</v>
      </c>
    </row>
    <row r="81" spans="2:12" x14ac:dyDescent="0.2">
      <c r="B81" s="13" t="s">
        <v>127</v>
      </c>
      <c r="C81" s="14">
        <v>0.15151306740027515</v>
      </c>
      <c r="D81" s="15">
        <v>0.3585605946209614</v>
      </c>
      <c r="E81" s="16">
        <v>14540</v>
      </c>
      <c r="F81" s="17">
        <v>0</v>
      </c>
      <c r="G81" s="4"/>
      <c r="H81" s="13" t="s">
        <v>127</v>
      </c>
      <c r="I81" s="26">
        <v>4.1950939433850747E-2</v>
      </c>
      <c r="J81" s="4"/>
      <c r="K81" s="2">
        <f t="shared" si="2"/>
        <v>9.9271432650128666E-2</v>
      </c>
      <c r="L81" s="2">
        <f t="shared" si="3"/>
        <v>-1.7726754164564606E-2</v>
      </c>
    </row>
    <row r="82" spans="2:12" x14ac:dyDescent="0.2">
      <c r="B82" s="13" t="s">
        <v>128</v>
      </c>
      <c r="C82" s="14">
        <v>2.3521320495185696E-2</v>
      </c>
      <c r="D82" s="15">
        <v>0.15155740738425943</v>
      </c>
      <c r="E82" s="16">
        <v>14540</v>
      </c>
      <c r="F82" s="17">
        <v>0</v>
      </c>
      <c r="G82" s="4"/>
      <c r="H82" s="13" t="s">
        <v>128</v>
      </c>
      <c r="I82" s="26">
        <v>1.3607601436757659E-3</v>
      </c>
      <c r="J82" s="4"/>
      <c r="K82" s="2">
        <f t="shared" ref="K82:K137" si="4">((1-C82)/D82)*I82</f>
        <v>8.7673264616513619E-3</v>
      </c>
      <c r="L82" s="2">
        <f t="shared" si="3"/>
        <v>-2.1118648048209365E-4</v>
      </c>
    </row>
    <row r="83" spans="2:12" x14ac:dyDescent="0.2">
      <c r="B83" s="13" t="s">
        <v>129</v>
      </c>
      <c r="C83" s="14">
        <v>1.4442916093535076E-3</v>
      </c>
      <c r="D83" s="15">
        <v>3.7977688538876384E-2</v>
      </c>
      <c r="E83" s="16">
        <v>14540</v>
      </c>
      <c r="F83" s="17">
        <v>0</v>
      </c>
      <c r="G83" s="4"/>
      <c r="H83" s="13" t="s">
        <v>129</v>
      </c>
      <c r="I83" s="26">
        <v>6.0939008390217299E-4</v>
      </c>
      <c r="J83" s="4"/>
      <c r="K83" s="2">
        <f t="shared" si="4"/>
        <v>1.602282735807526E-2</v>
      </c>
      <c r="L83" s="2">
        <f t="shared" si="3"/>
        <v>-2.3175106723574664E-5</v>
      </c>
    </row>
    <row r="84" spans="2:12" x14ac:dyDescent="0.2">
      <c r="B84" s="13" t="s">
        <v>130</v>
      </c>
      <c r="C84" s="14">
        <v>4.8143053645116916E-4</v>
      </c>
      <c r="D84" s="15">
        <v>2.1936997474390471E-2</v>
      </c>
      <c r="E84" s="16">
        <v>14540</v>
      </c>
      <c r="F84" s="17">
        <v>0</v>
      </c>
      <c r="G84" s="4"/>
      <c r="H84" s="13" t="s">
        <v>130</v>
      </c>
      <c r="I84" s="26">
        <v>1.2247184963684924E-3</v>
      </c>
      <c r="J84" s="4"/>
      <c r="K84" s="2">
        <f t="shared" si="4"/>
        <v>5.5802024908597793E-2</v>
      </c>
      <c r="L84" s="2">
        <f t="shared" si="3"/>
        <v>-2.6877738550896896E-5</v>
      </c>
    </row>
    <row r="85" spans="2:12" x14ac:dyDescent="0.2">
      <c r="B85" s="13" t="s">
        <v>131</v>
      </c>
      <c r="C85" s="14">
        <v>2.0220082530949104E-2</v>
      </c>
      <c r="D85" s="15">
        <v>0.14075721445159664</v>
      </c>
      <c r="E85" s="16">
        <v>14540</v>
      </c>
      <c r="F85" s="17">
        <v>0</v>
      </c>
      <c r="G85" s="4"/>
      <c r="H85" s="13" t="s">
        <v>131</v>
      </c>
      <c r="I85" s="26">
        <v>5.0323182448268908E-4</v>
      </c>
      <c r="J85" s="4"/>
      <c r="K85" s="2">
        <f t="shared" si="4"/>
        <v>3.5028857126822473E-3</v>
      </c>
      <c r="L85" s="2">
        <f t="shared" si="3"/>
        <v>-7.2290355154329679E-5</v>
      </c>
    </row>
    <row r="86" spans="2:12" x14ac:dyDescent="0.2">
      <c r="B86" s="13" t="s">
        <v>132</v>
      </c>
      <c r="C86" s="14">
        <v>0.40694635488308117</v>
      </c>
      <c r="D86" s="15">
        <v>0.49128160833841017</v>
      </c>
      <c r="E86" s="16">
        <v>14540</v>
      </c>
      <c r="F86" s="17">
        <v>0</v>
      </c>
      <c r="G86" s="4"/>
      <c r="H86" s="13" t="s">
        <v>132</v>
      </c>
      <c r="I86" s="26">
        <v>5.3223102668023062E-2</v>
      </c>
      <c r="J86" s="4"/>
      <c r="K86" s="2">
        <f t="shared" si="4"/>
        <v>6.4248598982685104E-2</v>
      </c>
      <c r="L86" s="2">
        <f t="shared" si="3"/>
        <v>-4.4086624165667151E-2</v>
      </c>
    </row>
    <row r="87" spans="2:12" ht="24" x14ac:dyDescent="0.2">
      <c r="B87" s="13" t="s">
        <v>133</v>
      </c>
      <c r="C87" s="14">
        <v>0.29257221458046767</v>
      </c>
      <c r="D87" s="15">
        <v>0.4549592834484138</v>
      </c>
      <c r="E87" s="16">
        <v>14540</v>
      </c>
      <c r="F87" s="17">
        <v>0</v>
      </c>
      <c r="G87" s="4"/>
      <c r="H87" s="13" t="s">
        <v>133</v>
      </c>
      <c r="I87" s="26">
        <v>-6.0615137981751943E-2</v>
      </c>
      <c r="J87" s="4"/>
      <c r="K87" s="2">
        <f t="shared" si="4"/>
        <v>-9.4252022950955486E-2</v>
      </c>
      <c r="L87" s="2">
        <f t="shared" si="3"/>
        <v>3.8979983048159111E-2</v>
      </c>
    </row>
    <row r="88" spans="2:12" ht="24" x14ac:dyDescent="0.2">
      <c r="B88" s="13" t="s">
        <v>134</v>
      </c>
      <c r="C88" s="14">
        <v>1.7537826685006877E-2</v>
      </c>
      <c r="D88" s="15">
        <v>0.13126856602340781</v>
      </c>
      <c r="E88" s="16">
        <v>14540</v>
      </c>
      <c r="F88" s="17">
        <v>0</v>
      </c>
      <c r="G88" s="4"/>
      <c r="H88" s="13" t="s">
        <v>134</v>
      </c>
      <c r="I88" s="26">
        <v>-1.6678464460137443E-2</v>
      </c>
      <c r="J88" s="4"/>
      <c r="K88" s="2">
        <f t="shared" si="4"/>
        <v>-0.12482775532218093</v>
      </c>
      <c r="L88" s="2">
        <f t="shared" si="3"/>
        <v>2.2282868468432721E-3</v>
      </c>
    </row>
    <row r="89" spans="2:12" ht="24" x14ac:dyDescent="0.2">
      <c r="B89" s="13" t="s">
        <v>135</v>
      </c>
      <c r="C89" s="14">
        <v>2.544704264099037E-3</v>
      </c>
      <c r="D89" s="15">
        <v>5.0382569654633245E-2</v>
      </c>
      <c r="E89" s="16">
        <v>14540</v>
      </c>
      <c r="F89" s="17">
        <v>0</v>
      </c>
      <c r="G89" s="4"/>
      <c r="H89" s="13" t="s">
        <v>135</v>
      </c>
      <c r="I89" s="26">
        <v>-4.505683630799861E-3</v>
      </c>
      <c r="J89" s="4"/>
      <c r="K89" s="2">
        <f t="shared" si="4"/>
        <v>-8.9201841614257357E-2</v>
      </c>
      <c r="L89" s="2">
        <f t="shared" si="3"/>
        <v>2.2757140865527973E-4</v>
      </c>
    </row>
    <row r="90" spans="2:12" ht="24" x14ac:dyDescent="0.2">
      <c r="B90" s="13" t="s">
        <v>136</v>
      </c>
      <c r="C90" s="14">
        <v>4.1265474552957355E-4</v>
      </c>
      <c r="D90" s="15">
        <v>2.0310411923122097E-2</v>
      </c>
      <c r="E90" s="16">
        <v>14540</v>
      </c>
      <c r="F90" s="17">
        <v>0</v>
      </c>
      <c r="G90" s="4"/>
      <c r="H90" s="13" t="s">
        <v>136</v>
      </c>
      <c r="I90" s="26">
        <v>-2.2386228835276521E-3</v>
      </c>
      <c r="J90" s="4"/>
      <c r="K90" s="2">
        <f t="shared" si="4"/>
        <v>-0.11017497398089879</v>
      </c>
      <c r="L90" s="2">
        <f t="shared" si="3"/>
        <v>4.5482994625388238E-5</v>
      </c>
    </row>
    <row r="91" spans="2:12" ht="24" x14ac:dyDescent="0.2">
      <c r="B91" s="13" t="s">
        <v>137</v>
      </c>
      <c r="C91" s="14">
        <v>1.3755158184319122E-4</v>
      </c>
      <c r="D91" s="15">
        <v>1.1727835306384545E-2</v>
      </c>
      <c r="E91" s="16">
        <v>14540</v>
      </c>
      <c r="F91" s="17">
        <v>0</v>
      </c>
      <c r="G91" s="4"/>
      <c r="H91" s="13" t="s">
        <v>137</v>
      </c>
      <c r="I91" s="26">
        <v>2.1898741035228124E-3</v>
      </c>
      <c r="J91" s="4"/>
      <c r="K91" s="2">
        <f t="shared" si="4"/>
        <v>0.18669880891692334</v>
      </c>
      <c r="L91" s="2">
        <f t="shared" si="3"/>
        <v>-2.5684249403896464E-5</v>
      </c>
    </row>
    <row r="92" spans="2:12" ht="24" x14ac:dyDescent="0.2">
      <c r="B92" s="13" t="s">
        <v>138</v>
      </c>
      <c r="C92" s="14">
        <v>4.8143053645116916E-4</v>
      </c>
      <c r="D92" s="15">
        <v>2.1936997474390561E-2</v>
      </c>
      <c r="E92" s="16">
        <v>14540</v>
      </c>
      <c r="F92" s="17">
        <v>0</v>
      </c>
      <c r="G92" s="4"/>
      <c r="H92" s="13" t="s">
        <v>138</v>
      </c>
      <c r="I92" s="26">
        <v>8.4552320430842027E-4</v>
      </c>
      <c r="J92" s="4"/>
      <c r="K92" s="2">
        <f t="shared" si="4"/>
        <v>3.8524695305507693E-2</v>
      </c>
      <c r="L92" s="2">
        <f t="shared" si="3"/>
        <v>-1.8555898103526722E-5</v>
      </c>
    </row>
    <row r="93" spans="2:12" ht="24" x14ac:dyDescent="0.2">
      <c r="B93" s="13" t="s">
        <v>139</v>
      </c>
      <c r="C93" s="14">
        <v>1.7744154057771664E-2</v>
      </c>
      <c r="D93" s="15">
        <v>0.13202461077701172</v>
      </c>
      <c r="E93" s="16">
        <v>14540</v>
      </c>
      <c r="F93" s="17">
        <v>0</v>
      </c>
      <c r="G93" s="4"/>
      <c r="H93" s="13" t="s">
        <v>139</v>
      </c>
      <c r="I93" s="26">
        <v>1.440086681000788E-2</v>
      </c>
      <c r="J93" s="4"/>
      <c r="K93" s="2">
        <f t="shared" si="4"/>
        <v>0.10714165735854343</v>
      </c>
      <c r="L93" s="2">
        <f t="shared" si="3"/>
        <v>-1.9354815571001405E-3</v>
      </c>
    </row>
    <row r="94" spans="2:12" ht="24" x14ac:dyDescent="0.2">
      <c r="B94" s="13" t="s">
        <v>140</v>
      </c>
      <c r="C94" s="14">
        <v>0.3389270976616231</v>
      </c>
      <c r="D94" s="15">
        <v>0.47336131103817242</v>
      </c>
      <c r="E94" s="16">
        <v>14540</v>
      </c>
      <c r="F94" s="17">
        <v>0</v>
      </c>
      <c r="G94" s="4"/>
      <c r="H94" s="13" t="s">
        <v>140</v>
      </c>
      <c r="I94" s="26">
        <v>2.6578276133915456E-2</v>
      </c>
      <c r="J94" s="4"/>
      <c r="K94" s="2">
        <f t="shared" si="4"/>
        <v>3.7117900709847891E-2</v>
      </c>
      <c r="L94" s="2">
        <f t="shared" si="3"/>
        <v>-1.9030068112581188E-2</v>
      </c>
    </row>
    <row r="95" spans="2:12" ht="24" x14ac:dyDescent="0.2">
      <c r="B95" s="13" t="s">
        <v>141</v>
      </c>
      <c r="C95" s="14">
        <v>6.3273727647867942E-2</v>
      </c>
      <c r="D95" s="15">
        <v>0.24346301499432191</v>
      </c>
      <c r="E95" s="16">
        <v>14540</v>
      </c>
      <c r="F95" s="17">
        <v>0</v>
      </c>
      <c r="G95" s="4"/>
      <c r="H95" s="13" t="s">
        <v>141</v>
      </c>
      <c r="I95" s="26">
        <v>4.015682994555703E-3</v>
      </c>
      <c r="J95" s="4"/>
      <c r="K95" s="2">
        <f t="shared" si="4"/>
        <v>1.5450378623322885E-2</v>
      </c>
      <c r="L95" s="2">
        <f t="shared" si="3"/>
        <v>-1.0436379099454519E-3</v>
      </c>
    </row>
    <row r="96" spans="2:12" ht="24" x14ac:dyDescent="0.2">
      <c r="B96" s="13" t="s">
        <v>142</v>
      </c>
      <c r="C96" s="14">
        <v>6.5337001375515819E-2</v>
      </c>
      <c r="D96" s="15">
        <v>0.24712805976049868</v>
      </c>
      <c r="E96" s="16">
        <v>14540</v>
      </c>
      <c r="F96" s="17">
        <v>0</v>
      </c>
      <c r="G96" s="4"/>
      <c r="H96" s="13" t="s">
        <v>142</v>
      </c>
      <c r="I96" s="26">
        <v>2.8122460785427027E-2</v>
      </c>
      <c r="J96" s="4"/>
      <c r="K96" s="2">
        <f t="shared" si="4"/>
        <v>0.10636195481759748</v>
      </c>
      <c r="L96" s="2">
        <f t="shared" si="3"/>
        <v>-7.4351624044678155E-3</v>
      </c>
    </row>
    <row r="97" spans="2:12" ht="24" x14ac:dyDescent="0.2">
      <c r="B97" s="13" t="s">
        <v>143</v>
      </c>
      <c r="C97" s="14">
        <v>4.3191196698762035E-2</v>
      </c>
      <c r="D97" s="15">
        <v>0.20329426856373989</v>
      </c>
      <c r="E97" s="16">
        <v>14540</v>
      </c>
      <c r="F97" s="17">
        <v>0</v>
      </c>
      <c r="G97" s="4"/>
      <c r="H97" s="13" t="s">
        <v>143</v>
      </c>
      <c r="I97" s="26">
        <v>1.2387230712635716E-3</v>
      </c>
      <c r="J97" s="4"/>
      <c r="K97" s="2">
        <f t="shared" si="4"/>
        <v>5.8300765083582453E-3</v>
      </c>
      <c r="L97" s="2">
        <f t="shared" si="3"/>
        <v>-2.6317481650725831E-4</v>
      </c>
    </row>
    <row r="98" spans="2:12" ht="24" x14ac:dyDescent="0.2">
      <c r="B98" s="13" t="s">
        <v>144</v>
      </c>
      <c r="C98" s="14">
        <v>5.9628610729023382E-2</v>
      </c>
      <c r="D98" s="15">
        <v>0.2368056085578307</v>
      </c>
      <c r="E98" s="16">
        <v>14540</v>
      </c>
      <c r="F98" s="17">
        <v>0</v>
      </c>
      <c r="G98" s="4"/>
      <c r="H98" s="13" t="s">
        <v>144</v>
      </c>
      <c r="I98" s="26">
        <v>-1.7158679027824933E-2</v>
      </c>
      <c r="J98" s="4"/>
      <c r="K98" s="2">
        <f t="shared" si="4"/>
        <v>-6.8138296781556251E-2</v>
      </c>
      <c r="L98" s="2">
        <f t="shared" si="3"/>
        <v>4.3206248306596404E-3</v>
      </c>
    </row>
    <row r="99" spans="2:12" ht="24" x14ac:dyDescent="0.2">
      <c r="B99" s="13" t="s">
        <v>145</v>
      </c>
      <c r="C99" s="14">
        <v>9.5667125171939468E-2</v>
      </c>
      <c r="D99" s="15">
        <v>0.29414431300811039</v>
      </c>
      <c r="E99" s="16">
        <v>14540</v>
      </c>
      <c r="F99" s="17">
        <v>0</v>
      </c>
      <c r="G99" s="4"/>
      <c r="H99" s="13" t="s">
        <v>145</v>
      </c>
      <c r="I99" s="26">
        <v>3.8716664199258219E-2</v>
      </c>
      <c r="J99" s="4"/>
      <c r="K99" s="2">
        <f t="shared" si="4"/>
        <v>0.11903256561721265</v>
      </c>
      <c r="L99" s="2">
        <f t="shared" si="3"/>
        <v>-1.2592159006277494E-2</v>
      </c>
    </row>
    <row r="100" spans="2:12" ht="24" x14ac:dyDescent="0.2">
      <c r="B100" s="13" t="s">
        <v>146</v>
      </c>
      <c r="C100" s="14">
        <v>2.2008253094910595E-3</v>
      </c>
      <c r="D100" s="15">
        <v>4.686291410286951E-2</v>
      </c>
      <c r="E100" s="16">
        <v>14540</v>
      </c>
      <c r="F100" s="17">
        <v>0</v>
      </c>
      <c r="G100" s="4"/>
      <c r="H100" s="13" t="s">
        <v>146</v>
      </c>
      <c r="I100" s="26">
        <v>-2.6204408830418727E-4</v>
      </c>
      <c r="J100" s="4"/>
      <c r="K100" s="2">
        <f t="shared" si="4"/>
        <v>-5.5794092204444175E-3</v>
      </c>
      <c r="L100" s="2">
        <f t="shared" si="3"/>
        <v>1.2306389237263676E-5</v>
      </c>
    </row>
    <row r="101" spans="2:12" ht="24" x14ac:dyDescent="0.2">
      <c r="B101" s="13" t="s">
        <v>147</v>
      </c>
      <c r="C101" s="14">
        <v>2.7510316368638239E-4</v>
      </c>
      <c r="D101" s="15">
        <v>1.6584522859259817E-2</v>
      </c>
      <c r="E101" s="16">
        <v>14540</v>
      </c>
      <c r="F101" s="17">
        <v>0</v>
      </c>
      <c r="G101" s="4"/>
      <c r="H101" s="13" t="s">
        <v>147</v>
      </c>
      <c r="I101" s="26">
        <v>-2.3542980859294601E-3</v>
      </c>
      <c r="J101" s="4"/>
      <c r="K101" s="2">
        <f t="shared" si="4"/>
        <v>-0.14191848816220967</v>
      </c>
      <c r="L101" s="2">
        <f t="shared" si="3"/>
        <v>3.9052968674245923E-5</v>
      </c>
    </row>
    <row r="102" spans="2:12" ht="24" x14ac:dyDescent="0.2">
      <c r="B102" s="13" t="s">
        <v>148</v>
      </c>
      <c r="C102" s="14">
        <v>1.1623108665749653E-2</v>
      </c>
      <c r="D102" s="15">
        <v>0.10718583004366891</v>
      </c>
      <c r="E102" s="16">
        <v>14540</v>
      </c>
      <c r="F102" s="17">
        <v>0</v>
      </c>
      <c r="G102" s="4"/>
      <c r="H102" s="13" t="s">
        <v>148</v>
      </c>
      <c r="I102" s="26">
        <v>-1.5600958530845397E-2</v>
      </c>
      <c r="J102" s="4"/>
      <c r="K102" s="2">
        <f t="shared" si="4"/>
        <v>-0.14385881872883166</v>
      </c>
      <c r="L102" s="2">
        <f t="shared" si="3"/>
        <v>1.6917500775988133E-3</v>
      </c>
    </row>
    <row r="103" spans="2:12" ht="24" x14ac:dyDescent="0.2">
      <c r="B103" s="13" t="s">
        <v>149</v>
      </c>
      <c r="C103" s="14">
        <v>5.2957359009628609E-3</v>
      </c>
      <c r="D103" s="15">
        <v>7.2581357088229576E-2</v>
      </c>
      <c r="E103" s="16">
        <v>14540</v>
      </c>
      <c r="F103" s="17">
        <v>0</v>
      </c>
      <c r="G103" s="4"/>
      <c r="H103" s="13" t="s">
        <v>149</v>
      </c>
      <c r="I103" s="26">
        <v>-1.0248393583580036E-2</v>
      </c>
      <c r="J103" s="4"/>
      <c r="K103" s="2">
        <f t="shared" si="4"/>
        <v>-0.14045095333999261</v>
      </c>
      <c r="L103" s="2">
        <f t="shared" si="3"/>
        <v>7.4775104799691846E-4</v>
      </c>
    </row>
    <row r="104" spans="2:12" ht="24" x14ac:dyDescent="0.2">
      <c r="B104" s="13" t="s">
        <v>150</v>
      </c>
      <c r="C104" s="14">
        <v>8.3081155433287479E-2</v>
      </c>
      <c r="D104" s="15">
        <v>0.27601434139240089</v>
      </c>
      <c r="E104" s="16">
        <v>14540</v>
      </c>
      <c r="F104" s="17">
        <v>0</v>
      </c>
      <c r="G104" s="4"/>
      <c r="H104" s="13" t="s">
        <v>150</v>
      </c>
      <c r="I104" s="26">
        <v>-3.4286734114848685E-2</v>
      </c>
      <c r="J104" s="4"/>
      <c r="K104" s="2">
        <f t="shared" si="4"/>
        <v>-0.11390043165858005</v>
      </c>
      <c r="L104" s="2">
        <f t="shared" si="3"/>
        <v>1.0320411149382291E-2</v>
      </c>
    </row>
    <row r="105" spans="2:12" ht="24" x14ac:dyDescent="0.2">
      <c r="B105" s="13" t="s">
        <v>151</v>
      </c>
      <c r="C105" s="14">
        <v>5.9353507565337006E-2</v>
      </c>
      <c r="D105" s="15">
        <v>0.23629326856161517</v>
      </c>
      <c r="E105" s="16">
        <v>14540</v>
      </c>
      <c r="F105" s="17">
        <v>0</v>
      </c>
      <c r="G105" s="4"/>
      <c r="H105" s="13" t="s">
        <v>151</v>
      </c>
      <c r="I105" s="26">
        <v>-2.444174840656152E-2</v>
      </c>
      <c r="J105" s="4"/>
      <c r="K105" s="2">
        <f t="shared" si="4"/>
        <v>-9.7298772189134644E-2</v>
      </c>
      <c r="L105" s="2">
        <f t="shared" si="3"/>
        <v>6.139419492521986E-3</v>
      </c>
    </row>
    <row r="106" spans="2:12" ht="24" x14ac:dyDescent="0.2">
      <c r="B106" s="13" t="s">
        <v>152</v>
      </c>
      <c r="C106" s="14">
        <v>5.680880330123797E-2</v>
      </c>
      <c r="D106" s="15">
        <v>0.23148487755481928</v>
      </c>
      <c r="E106" s="16">
        <v>14540</v>
      </c>
      <c r="F106" s="17">
        <v>0</v>
      </c>
      <c r="G106" s="4"/>
      <c r="H106" s="13" t="s">
        <v>152</v>
      </c>
      <c r="I106" s="26">
        <v>-1.3631539012051176E-2</v>
      </c>
      <c r="J106" s="4"/>
      <c r="K106" s="2">
        <f t="shared" si="4"/>
        <v>-5.5542062744801259E-2</v>
      </c>
      <c r="L106" s="2">
        <f t="shared" si="3"/>
        <v>3.345321848272265E-3</v>
      </c>
    </row>
    <row r="107" spans="2:12" ht="24" x14ac:dyDescent="0.2">
      <c r="B107" s="13" t="s">
        <v>153</v>
      </c>
      <c r="C107" s="14">
        <v>9.4222833562585956E-3</v>
      </c>
      <c r="D107" s="15">
        <v>9.6613383627113497E-2</v>
      </c>
      <c r="E107" s="16">
        <v>14540</v>
      </c>
      <c r="F107" s="17">
        <v>0</v>
      </c>
      <c r="G107" s="4"/>
      <c r="H107" s="13" t="s">
        <v>153</v>
      </c>
      <c r="I107" s="26">
        <v>-3.1557739630393602E-3</v>
      </c>
      <c r="J107" s="4"/>
      <c r="K107" s="2">
        <f t="shared" si="4"/>
        <v>-3.2356173122105737E-2</v>
      </c>
      <c r="L107" s="2">
        <f t="shared" si="3"/>
        <v>3.0776891742890269E-4</v>
      </c>
    </row>
    <row r="108" spans="2:12" ht="24" x14ac:dyDescent="0.2">
      <c r="B108" s="13" t="s">
        <v>154</v>
      </c>
      <c r="C108" s="14">
        <v>2.0632737276478678E-3</v>
      </c>
      <c r="D108" s="15">
        <v>4.5377948933483583E-2</v>
      </c>
      <c r="E108" s="16">
        <v>14540</v>
      </c>
      <c r="F108" s="17">
        <v>0</v>
      </c>
      <c r="G108" s="4"/>
      <c r="H108" s="13" t="s">
        <v>154</v>
      </c>
      <c r="I108" s="26">
        <v>3.6265419988252602E-4</v>
      </c>
      <c r="J108" s="4"/>
      <c r="K108" s="2">
        <f t="shared" si="4"/>
        <v>7.9753702735701048E-3</v>
      </c>
      <c r="L108" s="2">
        <f t="shared" si="3"/>
        <v>-1.6489394087326199E-5</v>
      </c>
    </row>
    <row r="109" spans="2:12" ht="24" x14ac:dyDescent="0.2">
      <c r="B109" s="13" t="s">
        <v>155</v>
      </c>
      <c r="C109" s="14">
        <v>0.23961485557083903</v>
      </c>
      <c r="D109" s="15">
        <v>0.42686310257794474</v>
      </c>
      <c r="E109" s="16">
        <v>14540</v>
      </c>
      <c r="F109" s="17">
        <v>0</v>
      </c>
      <c r="G109" s="4"/>
      <c r="H109" s="13" t="s">
        <v>155</v>
      </c>
      <c r="I109" s="26">
        <v>6.9150764045913739E-4</v>
      </c>
      <c r="J109" s="4"/>
      <c r="K109" s="2">
        <f t="shared" si="4"/>
        <v>1.2318050772926121E-3</v>
      </c>
      <c r="L109" s="2">
        <f t="shared" si="3"/>
        <v>-3.8817012385016826E-4</v>
      </c>
    </row>
    <row r="110" spans="2:12" ht="24" x14ac:dyDescent="0.2">
      <c r="B110" s="13" t="s">
        <v>156</v>
      </c>
      <c r="C110" s="14">
        <v>1.9257221458046769E-2</v>
      </c>
      <c r="D110" s="15">
        <v>0.13743245575512872</v>
      </c>
      <c r="E110" s="16">
        <v>14540</v>
      </c>
      <c r="F110" s="17">
        <v>0</v>
      </c>
      <c r="G110" s="4"/>
      <c r="H110" s="13" t="s">
        <v>156</v>
      </c>
      <c r="I110" s="26">
        <v>-3.3458166743047029E-3</v>
      </c>
      <c r="J110" s="4"/>
      <c r="K110" s="2">
        <f t="shared" si="4"/>
        <v>-2.3876350921766428E-2</v>
      </c>
      <c r="L110" s="2">
        <f t="shared" si="3"/>
        <v>4.6882035470509125E-4</v>
      </c>
    </row>
    <row r="111" spans="2:12" ht="15.75" customHeight="1" x14ac:dyDescent="0.2">
      <c r="B111" s="13" t="s">
        <v>157</v>
      </c>
      <c r="C111" s="14">
        <v>7.2764786795048136E-2</v>
      </c>
      <c r="D111" s="15">
        <v>0.25975895215466949</v>
      </c>
      <c r="E111" s="16">
        <v>14540</v>
      </c>
      <c r="F111" s="17">
        <v>0</v>
      </c>
      <c r="G111" s="4"/>
      <c r="H111" s="13" t="s">
        <v>157</v>
      </c>
      <c r="I111" s="26">
        <v>-2.2924670089422262E-2</v>
      </c>
      <c r="J111" s="4"/>
      <c r="K111" s="3">
        <f t="shared" si="4"/>
        <v>-8.1831872132598307E-2</v>
      </c>
      <c r="L111" s="3">
        <f t="shared" si="3"/>
        <v>6.4217564690913073E-3</v>
      </c>
    </row>
    <row r="112" spans="2:12" ht="24" x14ac:dyDescent="0.2">
      <c r="B112" s="13" t="s">
        <v>158</v>
      </c>
      <c r="C112" s="14">
        <v>7.867950481430537E-2</v>
      </c>
      <c r="D112" s="15">
        <v>0.26924714700525654</v>
      </c>
      <c r="E112" s="16">
        <v>14540</v>
      </c>
      <c r="F112" s="17">
        <v>0</v>
      </c>
      <c r="G112" s="4"/>
      <c r="H112" s="13" t="s">
        <v>158</v>
      </c>
      <c r="I112" s="26">
        <v>-2.7166264063591952E-4</v>
      </c>
      <c r="J112" s="4"/>
      <c r="K112" s="3">
        <f t="shared" si="4"/>
        <v>-9.2958592645459807E-4</v>
      </c>
      <c r="L112" s="3">
        <f t="shared" si="3"/>
        <v>7.9385361291733374E-5</v>
      </c>
    </row>
    <row r="113" spans="2:12" ht="24" x14ac:dyDescent="0.2">
      <c r="B113" s="13" t="s">
        <v>159</v>
      </c>
      <c r="C113" s="14">
        <v>7.0839064649243473E-3</v>
      </c>
      <c r="D113" s="15">
        <v>8.3870188490158995E-2</v>
      </c>
      <c r="E113" s="16">
        <v>14540</v>
      </c>
      <c r="F113" s="17">
        <v>0</v>
      </c>
      <c r="G113" s="4"/>
      <c r="H113" s="13" t="s">
        <v>159</v>
      </c>
      <c r="I113" s="26">
        <v>1.7207883476863593E-3</v>
      </c>
      <c r="J113" s="4"/>
      <c r="K113" s="3">
        <f t="shared" si="4"/>
        <v>2.0371939955588603E-2</v>
      </c>
      <c r="L113" s="3">
        <f t="shared" si="3"/>
        <v>-1.4534250989995333E-4</v>
      </c>
    </row>
    <row r="114" spans="2:12" ht="24" x14ac:dyDescent="0.2">
      <c r="B114" s="13" t="s">
        <v>160</v>
      </c>
      <c r="C114" s="14">
        <v>0.32709766162310866</v>
      </c>
      <c r="D114" s="15">
        <v>0.46916939404166313</v>
      </c>
      <c r="E114" s="16">
        <v>14540</v>
      </c>
      <c r="F114" s="17">
        <v>0</v>
      </c>
      <c r="G114" s="4"/>
      <c r="H114" s="13" t="s">
        <v>160</v>
      </c>
      <c r="I114" s="26">
        <v>5.8735963162964297E-2</v>
      </c>
      <c r="J114" s="4"/>
      <c r="K114" s="3">
        <f t="shared" si="4"/>
        <v>8.4241571298378115E-2</v>
      </c>
      <c r="L114" s="3">
        <f t="shared" si="3"/>
        <v>-4.0949807143815041E-2</v>
      </c>
    </row>
    <row r="115" spans="2:12" ht="24" x14ac:dyDescent="0.2">
      <c r="B115" s="13" t="s">
        <v>161</v>
      </c>
      <c r="C115" s="14">
        <v>2.4071526822558461E-3</v>
      </c>
      <c r="D115" s="15">
        <v>4.900534118742518E-2</v>
      </c>
      <c r="E115" s="16">
        <v>14540</v>
      </c>
      <c r="F115" s="17">
        <v>0</v>
      </c>
      <c r="G115" s="4"/>
      <c r="H115" s="13" t="s">
        <v>161</v>
      </c>
      <c r="I115" s="26">
        <v>5.613561746454493E-4</v>
      </c>
      <c r="J115" s="4"/>
      <c r="K115" s="3">
        <f t="shared" si="4"/>
        <v>1.1427425889805831E-2</v>
      </c>
      <c r="L115" s="3">
        <f t="shared" si="3"/>
        <v>-2.7573933550031311E-5</v>
      </c>
    </row>
    <row r="116" spans="2:12" ht="24" x14ac:dyDescent="0.2">
      <c r="B116" s="13" t="s">
        <v>162</v>
      </c>
      <c r="C116" s="14">
        <v>2.4896836313617606E-2</v>
      </c>
      <c r="D116" s="15">
        <v>0.15581608915255696</v>
      </c>
      <c r="E116" s="16">
        <v>14540</v>
      </c>
      <c r="F116" s="17">
        <v>0</v>
      </c>
      <c r="G116" s="4"/>
      <c r="H116" s="13" t="s">
        <v>162</v>
      </c>
      <c r="I116" s="26">
        <v>-2.6511732776524654E-3</v>
      </c>
      <c r="J116" s="4"/>
      <c r="K116" s="3">
        <f t="shared" si="4"/>
        <v>-1.6591145783338333E-2</v>
      </c>
      <c r="L116" s="3">
        <f t="shared" si="3"/>
        <v>4.2361368130684697E-4</v>
      </c>
    </row>
    <row r="117" spans="2:12" ht="24" x14ac:dyDescent="0.2">
      <c r="B117" s="13" t="s">
        <v>163</v>
      </c>
      <c r="C117" s="14">
        <v>6.0110041265474555E-2</v>
      </c>
      <c r="D117" s="15">
        <v>0.23769878015160487</v>
      </c>
      <c r="E117" s="16">
        <v>14540</v>
      </c>
      <c r="F117" s="17">
        <v>0</v>
      </c>
      <c r="G117" s="4"/>
      <c r="H117" s="13" t="s">
        <v>163</v>
      </c>
      <c r="I117" s="26">
        <v>-2.4111325395950563E-2</v>
      </c>
      <c r="J117" s="4"/>
      <c r="K117" s="3">
        <f t="shared" si="4"/>
        <v>-9.5339120448917805E-2</v>
      </c>
      <c r="L117" s="3">
        <f t="shared" si="3"/>
        <v>6.0973504516577039E-3</v>
      </c>
    </row>
    <row r="118" spans="2:12" ht="24" x14ac:dyDescent="0.2">
      <c r="B118" s="13" t="s">
        <v>164</v>
      </c>
      <c r="C118" s="14">
        <v>2.4759284731774417E-3</v>
      </c>
      <c r="D118" s="15">
        <v>4.969877388210435E-2</v>
      </c>
      <c r="E118" s="16">
        <v>14540</v>
      </c>
      <c r="F118" s="17">
        <v>0</v>
      </c>
      <c r="G118" s="4"/>
      <c r="H118" s="13" t="s">
        <v>164</v>
      </c>
      <c r="I118" s="26">
        <v>-6.884862986422797E-3</v>
      </c>
      <c r="J118" s="4"/>
      <c r="K118" s="3">
        <f t="shared" si="4"/>
        <v>-0.13818885299691</v>
      </c>
      <c r="L118" s="3">
        <f t="shared" si="3"/>
        <v>3.4299494676563426E-4</v>
      </c>
    </row>
    <row r="119" spans="2:12" ht="24" x14ac:dyDescent="0.2">
      <c r="B119" s="13" t="s">
        <v>165</v>
      </c>
      <c r="C119" s="14">
        <v>2.1320495185694634E-3</v>
      </c>
      <c r="D119" s="15">
        <v>4.6126458938944945E-2</v>
      </c>
      <c r="E119" s="16">
        <v>14540</v>
      </c>
      <c r="F119" s="17">
        <v>0</v>
      </c>
      <c r="G119" s="4"/>
      <c r="H119" s="13" t="s">
        <v>165</v>
      </c>
      <c r="I119" s="26">
        <v>-5.1582173236188553E-3</v>
      </c>
      <c r="J119" s="4"/>
      <c r="K119" s="3">
        <f t="shared" si="4"/>
        <v>-0.11158931050116916</v>
      </c>
      <c r="L119" s="3">
        <f t="shared" si="3"/>
        <v>2.3842226380427624E-4</v>
      </c>
    </row>
    <row r="120" spans="2:12" ht="24" x14ac:dyDescent="0.2">
      <c r="B120" s="13" t="s">
        <v>166</v>
      </c>
      <c r="C120" s="14">
        <v>5.6946354883081154E-2</v>
      </c>
      <c r="D120" s="15">
        <v>0.23174805565766024</v>
      </c>
      <c r="E120" s="16">
        <v>14540</v>
      </c>
      <c r="F120" s="17">
        <v>0</v>
      </c>
      <c r="G120" s="4"/>
      <c r="H120" s="13" t="s">
        <v>166</v>
      </c>
      <c r="I120" s="26">
        <v>-2.6169484071099706E-2</v>
      </c>
      <c r="J120" s="4"/>
      <c r="K120" s="3">
        <f t="shared" si="4"/>
        <v>-0.10649162632257868</v>
      </c>
      <c r="L120" s="3">
        <f t="shared" si="3"/>
        <v>6.4305036898406618E-3</v>
      </c>
    </row>
    <row r="121" spans="2:12" ht="24" x14ac:dyDescent="0.2">
      <c r="B121" s="13" t="s">
        <v>167</v>
      </c>
      <c r="C121" s="14">
        <v>1.6024759284731776E-2</v>
      </c>
      <c r="D121" s="15">
        <v>0.12557488165850256</v>
      </c>
      <c r="E121" s="16">
        <v>14540</v>
      </c>
      <c r="F121" s="17">
        <v>0</v>
      </c>
      <c r="G121" s="4"/>
      <c r="H121" s="13" t="s">
        <v>167</v>
      </c>
      <c r="I121" s="26">
        <v>-1.9420391325766749E-2</v>
      </c>
      <c r="J121" s="4"/>
      <c r="K121" s="3">
        <f t="shared" si="4"/>
        <v>-0.15217361925550482</v>
      </c>
      <c r="L121" s="3">
        <f t="shared" si="3"/>
        <v>2.4782591239625798E-3</v>
      </c>
    </row>
    <row r="122" spans="2:12" ht="24" x14ac:dyDescent="0.2">
      <c r="B122" s="13" t="s">
        <v>168</v>
      </c>
      <c r="C122" s="14">
        <v>0.1046767537826685</v>
      </c>
      <c r="D122" s="15">
        <v>0.30614698606779772</v>
      </c>
      <c r="E122" s="16">
        <v>14540</v>
      </c>
      <c r="F122" s="17">
        <v>0</v>
      </c>
      <c r="G122" s="4"/>
      <c r="H122" s="13" t="s">
        <v>168</v>
      </c>
      <c r="I122" s="26">
        <v>-3.0587491972730793E-2</v>
      </c>
      <c r="J122" s="4"/>
      <c r="K122" s="3">
        <f t="shared" si="4"/>
        <v>-8.9452759141673235E-2</v>
      </c>
      <c r="L122" s="3">
        <f t="shared" si="3"/>
        <v>1.0458372976926308E-2</v>
      </c>
    </row>
    <row r="123" spans="2:12" ht="24" x14ac:dyDescent="0.2">
      <c r="B123" s="13" t="s">
        <v>169</v>
      </c>
      <c r="C123" s="14">
        <v>1.2379642365887209E-3</v>
      </c>
      <c r="D123" s="15">
        <v>3.5164139738565067E-2</v>
      </c>
      <c r="E123" s="16">
        <v>14540</v>
      </c>
      <c r="F123" s="17">
        <v>0</v>
      </c>
      <c r="G123" s="4"/>
      <c r="H123" s="13" t="s">
        <v>169</v>
      </c>
      <c r="I123" s="26">
        <v>-3.4485127001908211E-3</v>
      </c>
      <c r="J123" s="4"/>
      <c r="K123" s="3">
        <f t="shared" si="4"/>
        <v>-9.7947613404038625E-2</v>
      </c>
      <c r="L123" s="3">
        <f t="shared" si="3"/>
        <v>1.2140593866359284E-4</v>
      </c>
    </row>
    <row r="124" spans="2:12" ht="24" x14ac:dyDescent="0.2">
      <c r="B124" s="13" t="s">
        <v>170</v>
      </c>
      <c r="C124" s="14">
        <v>3.6932599724896834E-2</v>
      </c>
      <c r="D124" s="15">
        <v>0.18860283462378552</v>
      </c>
      <c r="E124" s="16">
        <v>14540</v>
      </c>
      <c r="F124" s="17">
        <v>0</v>
      </c>
      <c r="G124" s="4"/>
      <c r="H124" s="13" t="s">
        <v>170</v>
      </c>
      <c r="I124" s="26">
        <v>-1.888157913579781E-2</v>
      </c>
      <c r="J124" s="4"/>
      <c r="K124" s="3">
        <f t="shared" si="4"/>
        <v>-9.6415482660556648E-2</v>
      </c>
      <c r="L124" s="3">
        <f t="shared" si="3"/>
        <v>3.697430135593724E-3</v>
      </c>
    </row>
    <row r="125" spans="2:12" ht="24" x14ac:dyDescent="0.2">
      <c r="B125" s="13" t="s">
        <v>171</v>
      </c>
      <c r="C125" s="14">
        <v>4.8143053645116913E-3</v>
      </c>
      <c r="D125" s="15">
        <v>6.9220353687617572E-2</v>
      </c>
      <c r="E125" s="16">
        <v>14540</v>
      </c>
      <c r="F125" s="17">
        <v>0</v>
      </c>
      <c r="G125" s="4"/>
      <c r="H125" s="13" t="s">
        <v>171</v>
      </c>
      <c r="I125" s="26">
        <v>-4.8361594293057737E-3</v>
      </c>
      <c r="J125" s="4"/>
      <c r="K125" s="3">
        <f t="shared" si="4"/>
        <v>-6.9529790366884253E-2</v>
      </c>
      <c r="L125" s="3">
        <f t="shared" si="3"/>
        <v>3.3635696791167226E-4</v>
      </c>
    </row>
    <row r="126" spans="2:12" ht="24" x14ac:dyDescent="0.2">
      <c r="B126" s="13" t="s">
        <v>172</v>
      </c>
      <c r="C126" s="14">
        <v>2.0632737276478683E-4</v>
      </c>
      <c r="D126" s="15">
        <v>1.4363112133386693E-2</v>
      </c>
      <c r="E126" s="16">
        <v>14540</v>
      </c>
      <c r="F126" s="17">
        <v>0</v>
      </c>
      <c r="G126" s="4"/>
      <c r="H126" s="13" t="s">
        <v>172</v>
      </c>
      <c r="I126" s="26">
        <v>-1.1551068498331944E-3</v>
      </c>
      <c r="J126" s="4"/>
      <c r="K126" s="3">
        <f t="shared" si="4"/>
        <v>-8.0405173262356064E-2</v>
      </c>
      <c r="L126" s="3">
        <f t="shared" si="3"/>
        <v>1.6593211789713712E-5</v>
      </c>
    </row>
    <row r="127" spans="2:12" ht="24" x14ac:dyDescent="0.2">
      <c r="B127" s="13" t="s">
        <v>173</v>
      </c>
      <c r="C127" s="14">
        <v>7.5653370013755155E-4</v>
      </c>
      <c r="D127" s="15">
        <v>2.7495696978153468E-2</v>
      </c>
      <c r="E127" s="16">
        <v>14540</v>
      </c>
      <c r="F127" s="17">
        <v>0</v>
      </c>
      <c r="G127" s="4"/>
      <c r="H127" s="13" t="s">
        <v>173</v>
      </c>
      <c r="I127" s="26">
        <v>-3.8492889932904605E-3</v>
      </c>
      <c r="J127" s="4"/>
      <c r="K127" s="3">
        <f t="shared" si="4"/>
        <v>-0.13989013915528609</v>
      </c>
      <c r="L127" s="3">
        <f t="shared" si="3"/>
        <v>1.0591173038117881E-4</v>
      </c>
    </row>
    <row r="128" spans="2:12" ht="24" x14ac:dyDescent="0.2">
      <c r="B128" s="13" t="s">
        <v>174</v>
      </c>
      <c r="C128" s="14">
        <v>0.38548830811554335</v>
      </c>
      <c r="D128" s="15">
        <v>0.48672719837513095</v>
      </c>
      <c r="E128" s="16">
        <v>14540</v>
      </c>
      <c r="F128" s="17">
        <v>0</v>
      </c>
      <c r="G128" s="4"/>
      <c r="H128" s="13" t="s">
        <v>174</v>
      </c>
      <c r="I128" s="26">
        <v>5.5173885703386029E-2</v>
      </c>
      <c r="J128" s="4"/>
      <c r="K128" s="3">
        <f t="shared" si="4"/>
        <v>6.9659139584996199E-2</v>
      </c>
      <c r="L128" s="3">
        <f t="shared" si="3"/>
        <v>-4.3697759079340093E-2</v>
      </c>
    </row>
    <row r="129" spans="2:13" ht="24" x14ac:dyDescent="0.2">
      <c r="B129" s="13" t="s">
        <v>175</v>
      </c>
      <c r="C129" s="14">
        <v>1.5199449793672624E-2</v>
      </c>
      <c r="D129" s="15">
        <v>0.12234972846648283</v>
      </c>
      <c r="E129" s="16">
        <v>14540</v>
      </c>
      <c r="F129" s="17">
        <v>0</v>
      </c>
      <c r="G129" s="4"/>
      <c r="H129" s="13" t="s">
        <v>175</v>
      </c>
      <c r="I129" s="26">
        <v>6.1208182890277107E-3</v>
      </c>
      <c r="J129" s="4"/>
      <c r="K129" s="3">
        <f t="shared" si="4"/>
        <v>4.9266845903942702E-2</v>
      </c>
      <c r="L129" s="3">
        <f t="shared" si="3"/>
        <v>-7.6038640580845969E-4</v>
      </c>
    </row>
    <row r="130" spans="2:13" ht="24" x14ac:dyDescent="0.2">
      <c r="B130" s="13" t="s">
        <v>176</v>
      </c>
      <c r="C130" s="14">
        <v>0.18817056396148557</v>
      </c>
      <c r="D130" s="15">
        <v>0.39086175292245423</v>
      </c>
      <c r="E130" s="16">
        <v>14540</v>
      </c>
      <c r="F130" s="17">
        <v>0</v>
      </c>
      <c r="G130" s="4"/>
      <c r="H130" s="13" t="s">
        <v>176</v>
      </c>
      <c r="I130" s="26">
        <v>-1.0654220850557336E-3</v>
      </c>
      <c r="J130" s="4"/>
      <c r="K130" s="3">
        <f t="shared" si="4"/>
        <v>-2.2129077710639445E-3</v>
      </c>
      <c r="L130" s="3">
        <f t="shared" si="3"/>
        <v>5.1292067618018914E-4</v>
      </c>
    </row>
    <row r="131" spans="2:13" ht="24" x14ac:dyDescent="0.2">
      <c r="B131" s="13" t="s">
        <v>177</v>
      </c>
      <c r="C131" s="14">
        <v>9.7524071526822562E-2</v>
      </c>
      <c r="D131" s="15">
        <v>0.29668026659758917</v>
      </c>
      <c r="E131" s="16">
        <v>14540</v>
      </c>
      <c r="F131" s="17">
        <v>0</v>
      </c>
      <c r="G131" s="4"/>
      <c r="H131" s="13" t="s">
        <v>177</v>
      </c>
      <c r="I131" s="26">
        <v>7.9208716349446571E-3</v>
      </c>
      <c r="J131" s="4"/>
      <c r="K131" s="3">
        <f t="shared" si="4"/>
        <v>2.4094612240454359E-2</v>
      </c>
      <c r="L131" s="3">
        <f t="shared" si="3"/>
        <v>-2.6037311505078711E-3</v>
      </c>
    </row>
    <row r="132" spans="2:13" ht="24" x14ac:dyDescent="0.2">
      <c r="B132" s="13" t="s">
        <v>178</v>
      </c>
      <c r="C132" s="14">
        <v>1.8431911966987621E-2</v>
      </c>
      <c r="D132" s="15">
        <v>0.13451178750416845</v>
      </c>
      <c r="E132" s="16">
        <v>14540</v>
      </c>
      <c r="F132" s="17">
        <v>0</v>
      </c>
      <c r="G132" s="4"/>
      <c r="H132" s="13" t="s">
        <v>178</v>
      </c>
      <c r="I132" s="26">
        <v>-7.3485129716909844E-3</v>
      </c>
      <c r="J132" s="4"/>
      <c r="K132" s="3">
        <f t="shared" si="4"/>
        <v>-5.3624042631096408E-2</v>
      </c>
      <c r="L132" s="3">
        <f t="shared" si="3"/>
        <v>1.0069537153260815E-3</v>
      </c>
    </row>
    <row r="133" spans="2:13" ht="24" x14ac:dyDescent="0.2">
      <c r="B133" s="13" t="s">
        <v>179</v>
      </c>
      <c r="C133" s="14">
        <v>2.5447042640990378E-3</v>
      </c>
      <c r="D133" s="15">
        <v>5.0382569654629068E-2</v>
      </c>
      <c r="E133" s="16">
        <v>14540</v>
      </c>
      <c r="F133" s="17">
        <v>0</v>
      </c>
      <c r="G133" s="4"/>
      <c r="H133" s="13" t="s">
        <v>179</v>
      </c>
      <c r="I133" s="26">
        <v>-4.2061524888634934E-3</v>
      </c>
      <c r="J133" s="4"/>
      <c r="K133" s="3">
        <f t="shared" si="4"/>
        <v>-8.3271835943448377E-2</v>
      </c>
      <c r="L133" s="3">
        <f t="shared" si="3"/>
        <v>2.1244280010395027E-4</v>
      </c>
    </row>
    <row r="134" spans="2:13" ht="24" x14ac:dyDescent="0.2">
      <c r="B134" s="13" t="s">
        <v>180</v>
      </c>
      <c r="C134" s="14">
        <v>5.9834938101788184E-3</v>
      </c>
      <c r="D134" s="15">
        <v>7.7123930769458379E-2</v>
      </c>
      <c r="E134" s="16">
        <v>14540</v>
      </c>
      <c r="F134" s="17">
        <v>0</v>
      </c>
      <c r="G134" s="4"/>
      <c r="H134" s="13" t="s">
        <v>180</v>
      </c>
      <c r="I134" s="26">
        <v>-3.784617588351834E-4</v>
      </c>
      <c r="J134" s="4"/>
      <c r="K134" s="3">
        <f t="shared" si="4"/>
        <v>-4.8778275626062935E-3</v>
      </c>
      <c r="L134" s="3">
        <f t="shared" ref="L134:L137" si="5">((0-C134)/D134)*I134</f>
        <v>2.9362139206168105E-5</v>
      </c>
    </row>
    <row r="135" spans="2:13" x14ac:dyDescent="0.2">
      <c r="B135" s="13" t="s">
        <v>181</v>
      </c>
      <c r="C135" s="14">
        <v>0.18390646492434662</v>
      </c>
      <c r="D135" s="15">
        <v>0.38742121779720473</v>
      </c>
      <c r="E135" s="16">
        <v>14540</v>
      </c>
      <c r="F135" s="17">
        <v>0</v>
      </c>
      <c r="G135" s="4"/>
      <c r="H135" s="13" t="s">
        <v>181</v>
      </c>
      <c r="I135" s="26">
        <v>1.4629351278195332E-3</v>
      </c>
      <c r="J135" s="4"/>
      <c r="K135" s="3">
        <f t="shared" si="4"/>
        <v>3.0816378794037481E-3</v>
      </c>
      <c r="L135" s="3">
        <f t="shared" si="5"/>
        <v>-6.9444629104379089E-4</v>
      </c>
    </row>
    <row r="136" spans="2:13" x14ac:dyDescent="0.2">
      <c r="B136" s="13" t="s">
        <v>182</v>
      </c>
      <c r="C136" s="14">
        <v>0.35137551581843196</v>
      </c>
      <c r="D136" s="15">
        <v>0.47741642045790594</v>
      </c>
      <c r="E136" s="16">
        <v>14540</v>
      </c>
      <c r="F136" s="17">
        <v>0</v>
      </c>
      <c r="G136" s="4"/>
      <c r="H136" s="13" t="s">
        <v>182</v>
      </c>
      <c r="I136" s="26">
        <v>-9.1473011737807485E-3</v>
      </c>
      <c r="J136" s="4"/>
      <c r="K136" s="3">
        <f t="shared" si="4"/>
        <v>-1.2427648591990815E-2</v>
      </c>
      <c r="L136" s="3">
        <f t="shared" si="5"/>
        <v>6.7323567656113973E-3</v>
      </c>
    </row>
    <row r="137" spans="2:13" ht="24.75" thickBot="1" x14ac:dyDescent="0.25">
      <c r="B137" s="18" t="s">
        <v>183</v>
      </c>
      <c r="C137" s="19">
        <v>3.423476764199656</v>
      </c>
      <c r="D137" s="20">
        <v>2.0243410866143079</v>
      </c>
      <c r="E137" s="21">
        <v>14540</v>
      </c>
      <c r="F137" s="22">
        <v>15</v>
      </c>
      <c r="G137" s="4"/>
      <c r="H137" s="18" t="s">
        <v>183</v>
      </c>
      <c r="I137" s="27">
        <v>-4.1618345018134807E-2</v>
      </c>
      <c r="J137" s="4"/>
      <c r="K137" s="3"/>
      <c r="L137" s="3"/>
      <c r="M137" s="2" t="str">
        <f>"((memesleep-"&amp;C137&amp;")/"&amp;D137&amp;")*("&amp;I137&amp;")"</f>
        <v>((memesleep-3.42347676419966)/2.02434108661431)*(-0.0416183450181348)</v>
      </c>
    </row>
    <row r="138" spans="2:13" ht="43.5" customHeight="1" thickTop="1" x14ac:dyDescent="0.2">
      <c r="B138" s="123" t="s">
        <v>48</v>
      </c>
      <c r="C138" s="123"/>
      <c r="D138" s="123"/>
      <c r="E138" s="123"/>
      <c r="F138" s="123"/>
      <c r="G138" s="4"/>
      <c r="H138" s="123" t="s">
        <v>7</v>
      </c>
      <c r="I138" s="123"/>
      <c r="J138" s="4"/>
    </row>
  </sheetData>
  <mergeCells count="7">
    <mergeCell ref="B138:F138"/>
    <mergeCell ref="H2:I2"/>
    <mergeCell ref="H3:H4"/>
    <mergeCell ref="H138:I138"/>
    <mergeCell ref="K3:L3"/>
    <mergeCell ref="B3:F3"/>
    <mergeCell ref="B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5"/>
  <sheetViews>
    <sheetView topLeftCell="A128" workbookViewId="0">
      <selection activeCell="M155" sqref="M155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6" width="9.140625" style="2"/>
    <col min="7" max="7" width="4" style="2" customWidth="1"/>
    <col min="8" max="8" width="27.7109375" style="2" customWidth="1"/>
    <col min="9" max="9" width="10.28515625" style="2" bestFit="1" customWidth="1"/>
    <col min="10" max="10" width="3.7109375" style="2" customWidth="1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30" t="s">
        <v>6</v>
      </c>
      <c r="I4" s="130"/>
      <c r="J4" s="28"/>
    </row>
    <row r="5" spans="1:12" ht="16.5" thickTop="1" thickBot="1" x14ac:dyDescent="0.25">
      <c r="B5" s="130" t="s">
        <v>0</v>
      </c>
      <c r="C5" s="130"/>
      <c r="D5" s="130"/>
      <c r="E5" s="130"/>
      <c r="F5" s="130"/>
      <c r="G5" s="28"/>
      <c r="H5" s="131" t="s">
        <v>47</v>
      </c>
      <c r="I5" s="51" t="s">
        <v>4</v>
      </c>
      <c r="J5" s="28"/>
      <c r="K5" s="127" t="s">
        <v>8</v>
      </c>
      <c r="L5" s="127"/>
    </row>
    <row r="6" spans="1:12" ht="27" thickTop="1" thickBot="1" x14ac:dyDescent="0.25">
      <c r="B6" s="133" t="s">
        <v>47</v>
      </c>
      <c r="C6" s="29" t="s">
        <v>1</v>
      </c>
      <c r="D6" s="30" t="s">
        <v>49</v>
      </c>
      <c r="E6" s="30" t="s">
        <v>50</v>
      </c>
      <c r="F6" s="31" t="s">
        <v>2</v>
      </c>
      <c r="G6" s="28"/>
      <c r="H6" s="132"/>
      <c r="I6" s="52" t="s">
        <v>5</v>
      </c>
      <c r="J6" s="28"/>
      <c r="K6" s="1" t="s">
        <v>9</v>
      </c>
      <c r="L6" s="1" t="s">
        <v>10</v>
      </c>
    </row>
    <row r="7" spans="1:12" ht="24.75" thickTop="1" x14ac:dyDescent="0.2">
      <c r="B7" s="32" t="s">
        <v>51</v>
      </c>
      <c r="C7" s="33">
        <v>0.33085808580858084</v>
      </c>
      <c r="D7" s="34">
        <v>0.4705544191264634</v>
      </c>
      <c r="E7" s="35">
        <v>7272</v>
      </c>
      <c r="F7" s="36">
        <v>0</v>
      </c>
      <c r="G7" s="28"/>
      <c r="H7" s="32" t="s">
        <v>51</v>
      </c>
      <c r="I7" s="53">
        <v>2.8414996588535381E-3</v>
      </c>
      <c r="J7" s="28"/>
      <c r="K7" s="2">
        <f>((1-C7)/D7)*I7</f>
        <v>4.0406942185968958E-3</v>
      </c>
      <c r="L7" s="2">
        <f>((0-C7)/D7)*I7</f>
        <v>-1.9979264878635696E-3</v>
      </c>
    </row>
    <row r="8" spans="1:12" ht="24" x14ac:dyDescent="0.2">
      <c r="B8" s="37" t="s">
        <v>52</v>
      </c>
      <c r="C8" s="38">
        <v>1.8014301430143015E-2</v>
      </c>
      <c r="D8" s="39">
        <v>0.13301210207185496</v>
      </c>
      <c r="E8" s="40">
        <v>7272</v>
      </c>
      <c r="F8" s="41">
        <v>0</v>
      </c>
      <c r="G8" s="28"/>
      <c r="H8" s="37" t="s">
        <v>52</v>
      </c>
      <c r="I8" s="54">
        <v>-5.250051029573685E-3</v>
      </c>
      <c r="J8" s="28"/>
      <c r="K8" s="2">
        <f t="shared" ref="K8:K18" si="0">((1-C8)/D8)*I8</f>
        <v>-3.8759443295003741E-2</v>
      </c>
      <c r="L8" s="2">
        <f t="shared" ref="L8:L71" si="1">((0-C8)/D8)*I8</f>
        <v>7.1103305862561122E-4</v>
      </c>
    </row>
    <row r="9" spans="1:12" ht="24" x14ac:dyDescent="0.2">
      <c r="B9" s="37" t="s">
        <v>53</v>
      </c>
      <c r="C9" s="38">
        <v>1.7739273927392739E-2</v>
      </c>
      <c r="D9" s="39">
        <v>0.13201131973619087</v>
      </c>
      <c r="E9" s="40">
        <v>7272</v>
      </c>
      <c r="F9" s="41">
        <v>0</v>
      </c>
      <c r="G9" s="28"/>
      <c r="H9" s="37" t="s">
        <v>53</v>
      </c>
      <c r="I9" s="54">
        <v>-1.6190423904568259E-2</v>
      </c>
      <c r="J9" s="28"/>
      <c r="K9" s="2">
        <f t="shared" si="0"/>
        <v>-0.12046858990354184</v>
      </c>
      <c r="L9" s="2">
        <f t="shared" si="1"/>
        <v>2.17561922127354E-3</v>
      </c>
    </row>
    <row r="10" spans="1:12" ht="36" x14ac:dyDescent="0.2">
      <c r="B10" s="37" t="s">
        <v>54</v>
      </c>
      <c r="C10" s="38">
        <v>9.2271727172717269E-2</v>
      </c>
      <c r="D10" s="39">
        <v>0.28942904994277696</v>
      </c>
      <c r="E10" s="40">
        <v>7272</v>
      </c>
      <c r="F10" s="41">
        <v>0</v>
      </c>
      <c r="G10" s="28"/>
      <c r="H10" s="37" t="s">
        <v>54</v>
      </c>
      <c r="I10" s="54">
        <v>-3.8469062903653019E-3</v>
      </c>
      <c r="J10" s="28"/>
      <c r="K10" s="2">
        <f t="shared" si="0"/>
        <v>-1.2064945116504711E-2</v>
      </c>
      <c r="L10" s="2">
        <f t="shared" si="1"/>
        <v>1.2264169327639237E-3</v>
      </c>
    </row>
    <row r="11" spans="1:12" ht="24" x14ac:dyDescent="0.2">
      <c r="B11" s="37" t="s">
        <v>55</v>
      </c>
      <c r="C11" s="38">
        <v>0.31078107810781069</v>
      </c>
      <c r="D11" s="39">
        <v>0.46284517775592088</v>
      </c>
      <c r="E11" s="40">
        <v>7272</v>
      </c>
      <c r="F11" s="41">
        <v>0</v>
      </c>
      <c r="G11" s="28"/>
      <c r="H11" s="37" t="s">
        <v>55</v>
      </c>
      <c r="I11" s="54">
        <v>-4.848070526072299E-4</v>
      </c>
      <c r="J11" s="28"/>
      <c r="K11" s="2">
        <f t="shared" si="0"/>
        <v>-7.2192216789150826E-4</v>
      </c>
      <c r="L11" s="2">
        <f t="shared" si="1"/>
        <v>3.2552755375794254E-4</v>
      </c>
    </row>
    <row r="12" spans="1:12" ht="24" x14ac:dyDescent="0.2">
      <c r="B12" s="37" t="s">
        <v>56</v>
      </c>
      <c r="C12" s="38">
        <v>2.9290429042904288E-2</v>
      </c>
      <c r="D12" s="39">
        <v>0.16863098827567055</v>
      </c>
      <c r="E12" s="40">
        <v>7272</v>
      </c>
      <c r="F12" s="41">
        <v>0</v>
      </c>
      <c r="G12" s="28"/>
      <c r="H12" s="37" t="s">
        <v>56</v>
      </c>
      <c r="I12" s="54">
        <v>-9.9758577250048299E-3</v>
      </c>
      <c r="J12" s="28"/>
      <c r="K12" s="2">
        <f t="shared" si="0"/>
        <v>-5.7425154600517697E-2</v>
      </c>
      <c r="L12" s="2">
        <f t="shared" si="1"/>
        <v>1.7327607210525949E-3</v>
      </c>
    </row>
    <row r="13" spans="1:12" ht="24" x14ac:dyDescent="0.2">
      <c r="B13" s="37" t="s">
        <v>57</v>
      </c>
      <c r="C13" s="38">
        <v>7.1507150715071511E-3</v>
      </c>
      <c r="D13" s="39">
        <v>8.4264813356151047E-2</v>
      </c>
      <c r="E13" s="40">
        <v>7272</v>
      </c>
      <c r="F13" s="41">
        <v>0</v>
      </c>
      <c r="G13" s="28"/>
      <c r="H13" s="37" t="s">
        <v>57</v>
      </c>
      <c r="I13" s="54">
        <v>-1.3224273149732077E-2</v>
      </c>
      <c r="J13" s="28"/>
      <c r="K13" s="2">
        <f t="shared" si="0"/>
        <v>-0.15581486052685997</v>
      </c>
      <c r="L13" s="2">
        <f t="shared" si="1"/>
        <v>1.1222122918832019E-3</v>
      </c>
    </row>
    <row r="14" spans="1:12" ht="24" x14ac:dyDescent="0.2">
      <c r="B14" s="37" t="s">
        <v>58</v>
      </c>
      <c r="C14" s="38">
        <v>2.9840484048404843E-2</v>
      </c>
      <c r="D14" s="39">
        <v>0.17015878212672517</v>
      </c>
      <c r="E14" s="40">
        <v>7272</v>
      </c>
      <c r="F14" s="41">
        <v>0</v>
      </c>
      <c r="G14" s="28"/>
      <c r="H14" s="37" t="s">
        <v>58</v>
      </c>
      <c r="I14" s="54">
        <v>-1.2548277715126812E-2</v>
      </c>
      <c r="J14" s="28"/>
      <c r="K14" s="2">
        <f t="shared" si="0"/>
        <v>-7.1543947846707062E-2</v>
      </c>
      <c r="L14" s="2">
        <f t="shared" si="1"/>
        <v>2.200572173314732E-3</v>
      </c>
    </row>
    <row r="15" spans="1:12" ht="24" x14ac:dyDescent="0.2">
      <c r="B15" s="37" t="s">
        <v>59</v>
      </c>
      <c r="C15" s="38">
        <v>2.4889988998899892E-2</v>
      </c>
      <c r="D15" s="39">
        <v>0.15580056299626843</v>
      </c>
      <c r="E15" s="40">
        <v>7272</v>
      </c>
      <c r="F15" s="41">
        <v>0</v>
      </c>
      <c r="G15" s="28"/>
      <c r="H15" s="37" t="s">
        <v>59</v>
      </c>
      <c r="I15" s="54">
        <v>-1.3919851173882508E-2</v>
      </c>
      <c r="J15" s="28"/>
      <c r="K15" s="2">
        <f t="shared" si="0"/>
        <v>-8.7120264331928918E-2</v>
      </c>
      <c r="L15" s="2">
        <f t="shared" si="1"/>
        <v>2.2237720834972692E-3</v>
      </c>
    </row>
    <row r="16" spans="1:12" ht="24" x14ac:dyDescent="0.2">
      <c r="B16" s="37" t="s">
        <v>61</v>
      </c>
      <c r="C16" s="38">
        <v>2.1314631463146314E-2</v>
      </c>
      <c r="D16" s="39">
        <v>0.14444094614698205</v>
      </c>
      <c r="E16" s="40">
        <v>7272</v>
      </c>
      <c r="F16" s="41">
        <v>0</v>
      </c>
      <c r="G16" s="28"/>
      <c r="H16" s="37" t="s">
        <v>61</v>
      </c>
      <c r="I16" s="54">
        <v>-7.9036637819933E-3</v>
      </c>
      <c r="J16" s="28"/>
      <c r="K16" s="2">
        <f t="shared" si="0"/>
        <v>-5.3552682307966976E-2</v>
      </c>
      <c r="L16" s="2">
        <f t="shared" si="1"/>
        <v>1.1663152673506928E-3</v>
      </c>
    </row>
    <row r="17" spans="2:12" ht="24" x14ac:dyDescent="0.2">
      <c r="B17" s="37" t="s">
        <v>62</v>
      </c>
      <c r="C17" s="38">
        <v>8.9383938393839384E-3</v>
      </c>
      <c r="D17" s="39">
        <v>9.4126071244456738E-2</v>
      </c>
      <c r="E17" s="40">
        <v>7272</v>
      </c>
      <c r="F17" s="41">
        <v>0</v>
      </c>
      <c r="G17" s="28"/>
      <c r="H17" s="37" t="s">
        <v>62</v>
      </c>
      <c r="I17" s="54">
        <v>-3.6774440325722142E-3</v>
      </c>
      <c r="J17" s="28"/>
      <c r="K17" s="2">
        <f t="shared" si="0"/>
        <v>-3.8720128666811078E-2</v>
      </c>
      <c r="L17" s="2">
        <f t="shared" si="1"/>
        <v>3.4921720040831416E-4</v>
      </c>
    </row>
    <row r="18" spans="2:12" ht="48" x14ac:dyDescent="0.2">
      <c r="B18" s="37" t="s">
        <v>63</v>
      </c>
      <c r="C18" s="38">
        <v>2.6127612761276129E-3</v>
      </c>
      <c r="D18" s="39">
        <v>5.1051867309536959E-2</v>
      </c>
      <c r="E18" s="40">
        <v>7272</v>
      </c>
      <c r="F18" s="41">
        <v>0</v>
      </c>
      <c r="G18" s="28"/>
      <c r="H18" s="37" t="s">
        <v>63</v>
      </c>
      <c r="I18" s="54">
        <v>-3.9516746342418904E-3</v>
      </c>
      <c r="J18" s="28"/>
      <c r="K18" s="2">
        <f t="shared" si="0"/>
        <v>-7.720285387181923E-2</v>
      </c>
      <c r="L18" s="2">
        <f t="shared" si="1"/>
        <v>2.0224103454633468E-4</v>
      </c>
    </row>
    <row r="19" spans="2:12" ht="24" x14ac:dyDescent="0.2">
      <c r="B19" s="37" t="s">
        <v>64</v>
      </c>
      <c r="C19" s="38">
        <v>6.0781078107810783E-2</v>
      </c>
      <c r="D19" s="39">
        <v>0.23894474244709632</v>
      </c>
      <c r="E19" s="40">
        <v>7272</v>
      </c>
      <c r="F19" s="41">
        <v>0</v>
      </c>
      <c r="G19" s="28"/>
      <c r="H19" s="37" t="s">
        <v>64</v>
      </c>
      <c r="I19" s="54">
        <v>3.3269932883284024E-2</v>
      </c>
      <c r="J19" s="28"/>
      <c r="K19" s="2">
        <f>((1-C19)/D19)*I19</f>
        <v>0.13077396126839635</v>
      </c>
      <c r="L19" s="2">
        <f t="shared" si="1"/>
        <v>-8.462970846358886E-3</v>
      </c>
    </row>
    <row r="20" spans="2:12" ht="24" x14ac:dyDescent="0.2">
      <c r="B20" s="37" t="s">
        <v>65</v>
      </c>
      <c r="C20" s="38">
        <v>4.5517051705170522E-2</v>
      </c>
      <c r="D20" s="39">
        <v>0.20844957387860319</v>
      </c>
      <c r="E20" s="40">
        <v>7272</v>
      </c>
      <c r="F20" s="41">
        <v>0</v>
      </c>
      <c r="G20" s="28"/>
      <c r="H20" s="37" t="s">
        <v>65</v>
      </c>
      <c r="I20" s="54">
        <v>1.7638209172944966E-2</v>
      </c>
      <c r="J20" s="28"/>
      <c r="K20" s="2">
        <f t="shared" ref="K20:K58" si="2">((1-C20)/D20)*I20</f>
        <v>8.0764712447135997E-2</v>
      </c>
      <c r="L20" s="2">
        <f t="shared" ref="L20:L58" si="3">((0-C20)/D20)*I20</f>
        <v>-3.8514795879559167E-3</v>
      </c>
    </row>
    <row r="21" spans="2:12" ht="24" x14ac:dyDescent="0.2">
      <c r="B21" s="37" t="s">
        <v>66</v>
      </c>
      <c r="C21" s="38">
        <v>0.43976897689768973</v>
      </c>
      <c r="D21" s="39">
        <v>0.49639309834478673</v>
      </c>
      <c r="E21" s="40">
        <v>7272</v>
      </c>
      <c r="F21" s="41">
        <v>0</v>
      </c>
      <c r="G21" s="28"/>
      <c r="H21" s="37" t="s">
        <v>66</v>
      </c>
      <c r="I21" s="54">
        <v>5.1245547993684144E-2</v>
      </c>
      <c r="J21" s="28"/>
      <c r="K21" s="2">
        <f t="shared" si="2"/>
        <v>5.7835908431585724E-2</v>
      </c>
      <c r="L21" s="2">
        <f t="shared" si="3"/>
        <v>-4.5399910447769053E-2</v>
      </c>
    </row>
    <row r="22" spans="2:12" ht="24" x14ac:dyDescent="0.2">
      <c r="B22" s="37" t="s">
        <v>67</v>
      </c>
      <c r="C22" s="38">
        <v>0.22813531353135313</v>
      </c>
      <c r="D22" s="39">
        <v>0.41965915970228407</v>
      </c>
      <c r="E22" s="40">
        <v>7272</v>
      </c>
      <c r="F22" s="41">
        <v>0</v>
      </c>
      <c r="G22" s="28"/>
      <c r="H22" s="37" t="s">
        <v>67</v>
      </c>
      <c r="I22" s="54">
        <v>1.2818912984371862E-2</v>
      </c>
      <c r="J22" s="28"/>
      <c r="K22" s="2">
        <f t="shared" si="2"/>
        <v>2.3577386607194321E-2</v>
      </c>
      <c r="L22" s="2">
        <f t="shared" si="3"/>
        <v>-6.9686236204053748E-3</v>
      </c>
    </row>
    <row r="23" spans="2:12" ht="24" x14ac:dyDescent="0.2">
      <c r="B23" s="37" t="s">
        <v>68</v>
      </c>
      <c r="C23" s="38">
        <v>0.17615511551155116</v>
      </c>
      <c r="D23" s="39">
        <v>0.38097828041568871</v>
      </c>
      <c r="E23" s="40">
        <v>7272</v>
      </c>
      <c r="F23" s="41">
        <v>0</v>
      </c>
      <c r="G23" s="28"/>
      <c r="H23" s="37" t="s">
        <v>68</v>
      </c>
      <c r="I23" s="54">
        <v>-3.3126571999916997E-2</v>
      </c>
      <c r="J23" s="28"/>
      <c r="K23" s="2">
        <f t="shared" si="2"/>
        <v>-7.163441667328721E-2</v>
      </c>
      <c r="L23" s="2">
        <f t="shared" si="3"/>
        <v>1.5316923344763967E-2</v>
      </c>
    </row>
    <row r="24" spans="2:12" ht="24" x14ac:dyDescent="0.2">
      <c r="B24" s="37" t="s">
        <v>69</v>
      </c>
      <c r="C24" s="38">
        <v>2.8740374037403739E-2</v>
      </c>
      <c r="D24" s="39">
        <v>0.16708741447089806</v>
      </c>
      <c r="E24" s="40">
        <v>7272</v>
      </c>
      <c r="F24" s="41">
        <v>0</v>
      </c>
      <c r="G24" s="28"/>
      <c r="H24" s="37" t="s">
        <v>69</v>
      </c>
      <c r="I24" s="54">
        <v>-9.5887695879789004E-3</v>
      </c>
      <c r="J24" s="28"/>
      <c r="K24" s="2">
        <f t="shared" si="2"/>
        <v>-5.5738397730033709E-2</v>
      </c>
      <c r="L24" s="2">
        <f t="shared" si="3"/>
        <v>1.6493451968819261E-3</v>
      </c>
    </row>
    <row r="25" spans="2:12" ht="24" x14ac:dyDescent="0.2">
      <c r="B25" s="37" t="s">
        <v>70</v>
      </c>
      <c r="C25" s="38">
        <v>5.3630363036303638E-3</v>
      </c>
      <c r="D25" s="39">
        <v>7.3041137601831729E-2</v>
      </c>
      <c r="E25" s="40">
        <v>7272</v>
      </c>
      <c r="F25" s="41">
        <v>0</v>
      </c>
      <c r="G25" s="28"/>
      <c r="H25" s="37" t="s">
        <v>70</v>
      </c>
      <c r="I25" s="54">
        <v>-6.9811192630702288E-3</v>
      </c>
      <c r="J25" s="28"/>
      <c r="K25" s="2">
        <f t="shared" si="2"/>
        <v>-9.5065322022699114E-2</v>
      </c>
      <c r="L25" s="2">
        <f t="shared" si="3"/>
        <v>5.1258780020534578E-4</v>
      </c>
    </row>
    <row r="26" spans="2:12" ht="36" x14ac:dyDescent="0.2">
      <c r="B26" s="37" t="s">
        <v>71</v>
      </c>
      <c r="C26" s="38">
        <v>2.0627062706270629E-3</v>
      </c>
      <c r="D26" s="39">
        <v>4.537328087970513E-2</v>
      </c>
      <c r="E26" s="40">
        <v>7272</v>
      </c>
      <c r="F26" s="41">
        <v>0</v>
      </c>
      <c r="G26" s="28"/>
      <c r="H26" s="37" t="s">
        <v>71</v>
      </c>
      <c r="I26" s="54">
        <v>-3.8373737653216431E-3</v>
      </c>
      <c r="J26" s="28"/>
      <c r="K26" s="2">
        <f t="shared" si="2"/>
        <v>-8.4398974818372469E-2</v>
      </c>
      <c r="L26" s="2">
        <f t="shared" si="3"/>
        <v>1.7445013397761984E-4</v>
      </c>
    </row>
    <row r="27" spans="2:12" ht="24" x14ac:dyDescent="0.2">
      <c r="B27" s="37" t="s">
        <v>72</v>
      </c>
      <c r="C27" s="38">
        <v>1.2651265126512651E-2</v>
      </c>
      <c r="D27" s="39">
        <v>0.11177176998993968</v>
      </c>
      <c r="E27" s="40">
        <v>7272</v>
      </c>
      <c r="F27" s="41">
        <v>0</v>
      </c>
      <c r="G27" s="28"/>
      <c r="H27" s="37" t="s">
        <v>72</v>
      </c>
      <c r="I27" s="54">
        <v>-2.0336357539943249E-2</v>
      </c>
      <c r="J27" s="28"/>
      <c r="K27" s="2">
        <f t="shared" si="2"/>
        <v>-0.1796435440791995</v>
      </c>
      <c r="L27" s="2">
        <f t="shared" si="3"/>
        <v>2.3018392834660653E-3</v>
      </c>
    </row>
    <row r="28" spans="2:12" ht="24" x14ac:dyDescent="0.2">
      <c r="B28" s="37" t="s">
        <v>73</v>
      </c>
      <c r="C28" s="38">
        <v>4.6754675467546754E-3</v>
      </c>
      <c r="D28" s="39">
        <v>6.8222046092282898E-2</v>
      </c>
      <c r="E28" s="40">
        <v>7272</v>
      </c>
      <c r="F28" s="41">
        <v>0</v>
      </c>
      <c r="G28" s="28"/>
      <c r="H28" s="37" t="s">
        <v>73</v>
      </c>
      <c r="I28" s="54">
        <v>-1.6733678044841396E-2</v>
      </c>
      <c r="J28" s="28"/>
      <c r="K28" s="2">
        <f t="shared" si="2"/>
        <v>-0.24413574834263027</v>
      </c>
      <c r="L28" s="2">
        <f t="shared" si="3"/>
        <v>1.1468106443284648E-3</v>
      </c>
    </row>
    <row r="29" spans="2:12" ht="24" x14ac:dyDescent="0.2">
      <c r="B29" s="37" t="s">
        <v>74</v>
      </c>
      <c r="C29" s="38">
        <v>3.7128712871287127E-3</v>
      </c>
      <c r="D29" s="39">
        <v>6.0824293000976977E-2</v>
      </c>
      <c r="E29" s="40">
        <v>7272</v>
      </c>
      <c r="F29" s="41">
        <v>0</v>
      </c>
      <c r="G29" s="28"/>
      <c r="H29" s="37" t="s">
        <v>74</v>
      </c>
      <c r="I29" s="54">
        <v>-1.6405605626999428E-2</v>
      </c>
      <c r="J29" s="28"/>
      <c r="K29" s="2">
        <f t="shared" si="2"/>
        <v>-0.26871983081918355</v>
      </c>
      <c r="L29" s="2">
        <f t="shared" si="3"/>
        <v>1.0014403633013052E-3</v>
      </c>
    </row>
    <row r="30" spans="2:12" ht="24" x14ac:dyDescent="0.2">
      <c r="B30" s="37" t="s">
        <v>75</v>
      </c>
      <c r="C30" s="38">
        <v>2.2002200220022005E-3</v>
      </c>
      <c r="D30" s="39">
        <v>4.6858094180054981E-2</v>
      </c>
      <c r="E30" s="40">
        <v>7272</v>
      </c>
      <c r="F30" s="41">
        <v>0</v>
      </c>
      <c r="G30" s="28"/>
      <c r="H30" s="37" t="s">
        <v>75</v>
      </c>
      <c r="I30" s="54">
        <v>-1.0630772696489439E-2</v>
      </c>
      <c r="J30" s="28"/>
      <c r="K30" s="2">
        <f t="shared" si="2"/>
        <v>-0.22637247295619362</v>
      </c>
      <c r="L30" s="2">
        <f t="shared" si="3"/>
        <v>4.9916752581299591E-4</v>
      </c>
    </row>
    <row r="31" spans="2:12" ht="24" x14ac:dyDescent="0.2">
      <c r="B31" s="37" t="s">
        <v>76</v>
      </c>
      <c r="C31" s="38">
        <v>2.7502750275027507E-4</v>
      </c>
      <c r="D31" s="39">
        <v>1.6582812713323083E-2</v>
      </c>
      <c r="E31" s="40">
        <v>7272</v>
      </c>
      <c r="F31" s="41">
        <v>0</v>
      </c>
      <c r="G31" s="28"/>
      <c r="H31" s="37" t="s">
        <v>76</v>
      </c>
      <c r="I31" s="54">
        <v>-4.1314356503377612E-3</v>
      </c>
      <c r="J31" s="28"/>
      <c r="K31" s="2">
        <f t="shared" si="2"/>
        <v>-0.24907109929485485</v>
      </c>
      <c r="L31" s="2">
        <f t="shared" si="3"/>
        <v>6.8520247398859673E-5</v>
      </c>
    </row>
    <row r="32" spans="2:12" ht="24" x14ac:dyDescent="0.2">
      <c r="B32" s="37" t="s">
        <v>77</v>
      </c>
      <c r="C32" s="38">
        <v>1.0313531353135313E-2</v>
      </c>
      <c r="D32" s="39">
        <v>0.10103744970259045</v>
      </c>
      <c r="E32" s="40">
        <v>7272</v>
      </c>
      <c r="F32" s="41">
        <v>0</v>
      </c>
      <c r="G32" s="28"/>
      <c r="H32" s="37" t="s">
        <v>77</v>
      </c>
      <c r="I32" s="54">
        <v>-2.5088569684719762E-2</v>
      </c>
      <c r="J32" s="28"/>
      <c r="K32" s="2">
        <f t="shared" si="2"/>
        <v>-0.24574866059821468</v>
      </c>
      <c r="L32" s="2">
        <f t="shared" si="3"/>
        <v>2.5609489432911071E-3</v>
      </c>
    </row>
    <row r="33" spans="2:12" ht="24" x14ac:dyDescent="0.2">
      <c r="B33" s="37" t="s">
        <v>78</v>
      </c>
      <c r="C33" s="38">
        <v>1.2376237623762376E-3</v>
      </c>
      <c r="D33" s="39">
        <v>3.5160518381155637E-2</v>
      </c>
      <c r="E33" s="40">
        <v>7272</v>
      </c>
      <c r="F33" s="41">
        <v>0</v>
      </c>
      <c r="G33" s="28"/>
      <c r="H33" s="37" t="s">
        <v>78</v>
      </c>
      <c r="I33" s="54">
        <v>-5.7194699262370008E-3</v>
      </c>
      <c r="J33" s="28"/>
      <c r="K33" s="2">
        <f t="shared" si="2"/>
        <v>-0.1624660738053755</v>
      </c>
      <c r="L33" s="2">
        <f t="shared" si="3"/>
        <v>2.0132103321607867E-4</v>
      </c>
    </row>
    <row r="34" spans="2:12" ht="36" x14ac:dyDescent="0.2">
      <c r="B34" s="37" t="s">
        <v>79</v>
      </c>
      <c r="C34" s="38">
        <v>2.2827282728272825E-2</v>
      </c>
      <c r="D34" s="39">
        <v>0.14936286594176001</v>
      </c>
      <c r="E34" s="40">
        <v>7272</v>
      </c>
      <c r="F34" s="41">
        <v>0</v>
      </c>
      <c r="G34" s="28"/>
      <c r="H34" s="37" t="s">
        <v>79</v>
      </c>
      <c r="I34" s="54">
        <v>-7.2535272037672757E-3</v>
      </c>
      <c r="J34" s="28"/>
      <c r="K34" s="2">
        <f t="shared" si="2"/>
        <v>-4.7454558687119827E-2</v>
      </c>
      <c r="L34" s="2">
        <f t="shared" si="3"/>
        <v>1.1085641348243583E-3</v>
      </c>
    </row>
    <row r="35" spans="2:12" ht="36" x14ac:dyDescent="0.2">
      <c r="B35" s="37" t="s">
        <v>80</v>
      </c>
      <c r="C35" s="38">
        <v>2.2139713971397138E-2</v>
      </c>
      <c r="D35" s="39">
        <v>0.1471479682378958</v>
      </c>
      <c r="E35" s="40">
        <v>7272</v>
      </c>
      <c r="F35" s="41">
        <v>0</v>
      </c>
      <c r="G35" s="28"/>
      <c r="H35" s="37" t="s">
        <v>80</v>
      </c>
      <c r="I35" s="54">
        <v>-7.7280529278815494E-3</v>
      </c>
      <c r="J35" s="28"/>
      <c r="K35" s="2">
        <f t="shared" si="2"/>
        <v>-5.1356169826857659E-2</v>
      </c>
      <c r="L35" s="2">
        <f t="shared" si="3"/>
        <v>1.1627539505166759E-3</v>
      </c>
    </row>
    <row r="36" spans="2:12" ht="36" x14ac:dyDescent="0.2">
      <c r="B36" s="37" t="s">
        <v>81</v>
      </c>
      <c r="C36" s="38">
        <v>2.9427942794279426E-2</v>
      </c>
      <c r="D36" s="39">
        <v>0.1690143993177288</v>
      </c>
      <c r="E36" s="40">
        <v>7272</v>
      </c>
      <c r="F36" s="41">
        <v>0</v>
      </c>
      <c r="G36" s="28"/>
      <c r="H36" s="37" t="s">
        <v>81</v>
      </c>
      <c r="I36" s="54">
        <v>-2.3428513063775518E-2</v>
      </c>
      <c r="J36" s="28"/>
      <c r="K36" s="2">
        <f t="shared" si="2"/>
        <v>-0.13453918845596538</v>
      </c>
      <c r="L36" s="2">
        <f t="shared" si="3"/>
        <v>4.0792556431817218E-3</v>
      </c>
    </row>
    <row r="37" spans="2:12" ht="36" x14ac:dyDescent="0.2">
      <c r="B37" s="37" t="s">
        <v>82</v>
      </c>
      <c r="C37" s="38">
        <v>5.6380638063806381E-3</v>
      </c>
      <c r="D37" s="39">
        <v>7.4880218275423668E-2</v>
      </c>
      <c r="E37" s="40">
        <v>7272</v>
      </c>
      <c r="F37" s="41">
        <v>0</v>
      </c>
      <c r="G37" s="28"/>
      <c r="H37" s="37" t="s">
        <v>82</v>
      </c>
      <c r="I37" s="54">
        <v>-1.3221237108026642E-2</v>
      </c>
      <c r="J37" s="28"/>
      <c r="K37" s="2">
        <f t="shared" si="2"/>
        <v>-0.17556966622688328</v>
      </c>
      <c r="L37" s="2">
        <f t="shared" si="3"/>
        <v>9.9548559193779755E-4</v>
      </c>
    </row>
    <row r="38" spans="2:12" ht="36" x14ac:dyDescent="0.2">
      <c r="B38" s="37" t="s">
        <v>83</v>
      </c>
      <c r="C38" s="38">
        <v>6.8756875687568761E-4</v>
      </c>
      <c r="D38" s="39">
        <v>2.6214318687015434E-2</v>
      </c>
      <c r="E38" s="40">
        <v>7272</v>
      </c>
      <c r="F38" s="41">
        <v>0</v>
      </c>
      <c r="G38" s="28"/>
      <c r="H38" s="37" t="s">
        <v>83</v>
      </c>
      <c r="I38" s="54">
        <v>-4.4884572231093586E-3</v>
      </c>
      <c r="J38" s="28"/>
      <c r="K38" s="2">
        <f t="shared" si="2"/>
        <v>-0.17110385944830545</v>
      </c>
      <c r="L38" s="2">
        <f t="shared" si="3"/>
        <v>1.1772661307850931E-4</v>
      </c>
    </row>
    <row r="39" spans="2:12" ht="36" x14ac:dyDescent="0.2">
      <c r="B39" s="37" t="s">
        <v>84</v>
      </c>
      <c r="C39" s="38">
        <v>2.7502750275027501E-4</v>
      </c>
      <c r="D39" s="39">
        <v>1.6582812713323163E-2</v>
      </c>
      <c r="E39" s="40">
        <v>7272</v>
      </c>
      <c r="F39" s="41">
        <v>0</v>
      </c>
      <c r="G39" s="28"/>
      <c r="H39" s="37" t="s">
        <v>84</v>
      </c>
      <c r="I39" s="54">
        <v>-4.1667264702982577E-3</v>
      </c>
      <c r="J39" s="28"/>
      <c r="K39" s="2">
        <f t="shared" si="2"/>
        <v>-0.25119867045086552</v>
      </c>
      <c r="L39" s="2">
        <f t="shared" si="3"/>
        <v>6.9105548954846081E-5</v>
      </c>
    </row>
    <row r="40" spans="2:12" ht="36" x14ac:dyDescent="0.2">
      <c r="B40" s="37" t="s">
        <v>85</v>
      </c>
      <c r="C40" s="38">
        <v>1.7876787678767873E-3</v>
      </c>
      <c r="D40" s="39">
        <v>4.2246045935646077E-2</v>
      </c>
      <c r="E40" s="40">
        <v>7272</v>
      </c>
      <c r="F40" s="41">
        <v>0</v>
      </c>
      <c r="G40" s="28"/>
      <c r="H40" s="37" t="s">
        <v>85</v>
      </c>
      <c r="I40" s="54">
        <v>-8.1581027829665045E-3</v>
      </c>
      <c r="J40" s="28"/>
      <c r="K40" s="2">
        <f t="shared" si="2"/>
        <v>-0.19276404537930869</v>
      </c>
      <c r="L40" s="2">
        <f t="shared" si="3"/>
        <v>3.4521732882366885E-4</v>
      </c>
    </row>
    <row r="41" spans="2:12" ht="36" x14ac:dyDescent="0.2">
      <c r="B41" s="37" t="s">
        <v>86</v>
      </c>
      <c r="C41" s="38">
        <v>1.5126512651265126E-3</v>
      </c>
      <c r="D41" s="39">
        <v>3.8866063288484867E-2</v>
      </c>
      <c r="E41" s="40">
        <v>7272</v>
      </c>
      <c r="F41" s="41">
        <v>0</v>
      </c>
      <c r="G41" s="28"/>
      <c r="H41" s="37" t="s">
        <v>86</v>
      </c>
      <c r="I41" s="54">
        <v>-1.0322071365667729E-2</v>
      </c>
      <c r="J41" s="28"/>
      <c r="K41" s="2">
        <f t="shared" si="2"/>
        <v>-0.26517884239671102</v>
      </c>
      <c r="L41" s="2">
        <f t="shared" si="3"/>
        <v>4.01730790023939E-4</v>
      </c>
    </row>
    <row r="42" spans="2:12" ht="36" x14ac:dyDescent="0.2">
      <c r="B42" s="37" t="s">
        <v>87</v>
      </c>
      <c r="C42" s="38">
        <v>2.7502750275027501E-4</v>
      </c>
      <c r="D42" s="39">
        <v>1.6582812713323281E-2</v>
      </c>
      <c r="E42" s="40">
        <v>7272</v>
      </c>
      <c r="F42" s="41">
        <v>0</v>
      </c>
      <c r="G42" s="28"/>
      <c r="H42" s="37" t="s">
        <v>87</v>
      </c>
      <c r="I42" s="54">
        <v>-4.7503910666365709E-3</v>
      </c>
      <c r="J42" s="28"/>
      <c r="K42" s="2">
        <f t="shared" si="2"/>
        <v>-0.28638595035381575</v>
      </c>
      <c r="L42" s="2">
        <f t="shared" si="3"/>
        <v>7.8785680977665965E-5</v>
      </c>
    </row>
    <row r="43" spans="2:12" ht="24" x14ac:dyDescent="0.2">
      <c r="B43" s="37" t="s">
        <v>91</v>
      </c>
      <c r="C43" s="38">
        <v>2.8877887788778872E-3</v>
      </c>
      <c r="D43" s="39">
        <v>5.3664191722236805E-2</v>
      </c>
      <c r="E43" s="40">
        <v>7272</v>
      </c>
      <c r="F43" s="41">
        <v>0</v>
      </c>
      <c r="G43" s="28"/>
      <c r="H43" s="37" t="s">
        <v>91</v>
      </c>
      <c r="I43" s="54">
        <v>2.0731283569657044E-3</v>
      </c>
      <c r="J43" s="28"/>
      <c r="K43" s="2">
        <f t="shared" si="2"/>
        <v>3.8519942885913719E-2</v>
      </c>
      <c r="L43" s="2">
        <f t="shared" si="3"/>
        <v>-1.1155961944617127E-4</v>
      </c>
    </row>
    <row r="44" spans="2:12" ht="24" x14ac:dyDescent="0.2">
      <c r="B44" s="37" t="s">
        <v>92</v>
      </c>
      <c r="C44" s="38">
        <v>0.17340484048404842</v>
      </c>
      <c r="D44" s="39">
        <v>0.3786229194170771</v>
      </c>
      <c r="E44" s="40">
        <v>7272</v>
      </c>
      <c r="F44" s="41">
        <v>0</v>
      </c>
      <c r="G44" s="28"/>
      <c r="H44" s="37" t="s">
        <v>92</v>
      </c>
      <c r="I44" s="54">
        <v>9.5835834477476789E-3</v>
      </c>
      <c r="J44" s="28"/>
      <c r="K44" s="2">
        <f t="shared" si="2"/>
        <v>2.0922514941572049E-2</v>
      </c>
      <c r="L44" s="2">
        <f t="shared" si="3"/>
        <v>-4.3891684147932715E-3</v>
      </c>
    </row>
    <row r="45" spans="2:12" ht="24" x14ac:dyDescent="0.2">
      <c r="B45" s="37" t="s">
        <v>93</v>
      </c>
      <c r="C45" s="38">
        <v>0.57645764576457648</v>
      </c>
      <c r="D45" s="39">
        <v>0.49415362751435404</v>
      </c>
      <c r="E45" s="40">
        <v>7272</v>
      </c>
      <c r="F45" s="41">
        <v>0</v>
      </c>
      <c r="G45" s="28"/>
      <c r="H45" s="37" t="s">
        <v>93</v>
      </c>
      <c r="I45" s="54">
        <v>5.7430692040431081E-2</v>
      </c>
      <c r="J45" s="28"/>
      <c r="K45" s="2">
        <f t="shared" si="2"/>
        <v>4.9224227361292033E-2</v>
      </c>
      <c r="L45" s="2">
        <f t="shared" si="3"/>
        <v>-6.699609126575852E-2</v>
      </c>
    </row>
    <row r="46" spans="2:12" ht="24" x14ac:dyDescent="0.2">
      <c r="B46" s="37" t="s">
        <v>94</v>
      </c>
      <c r="C46" s="38">
        <v>5.9130913091309124E-3</v>
      </c>
      <c r="D46" s="39">
        <v>7.6674214014358963E-2</v>
      </c>
      <c r="E46" s="40">
        <v>7272</v>
      </c>
      <c r="F46" s="41">
        <v>0</v>
      </c>
      <c r="G46" s="28"/>
      <c r="H46" s="37" t="s">
        <v>94</v>
      </c>
      <c r="I46" s="54">
        <v>-5.7995366168269898E-3</v>
      </c>
      <c r="J46" s="28"/>
      <c r="K46" s="2">
        <f t="shared" si="2"/>
        <v>-7.519142519258655E-2</v>
      </c>
      <c r="L46" s="2">
        <f t="shared" si="3"/>
        <v>4.4725844283873581E-4</v>
      </c>
    </row>
    <row r="47" spans="2:12" ht="24" x14ac:dyDescent="0.2">
      <c r="B47" s="37" t="s">
        <v>95</v>
      </c>
      <c r="C47" s="38">
        <v>2.7502750275027501E-4</v>
      </c>
      <c r="D47" s="39">
        <v>1.6582812713323361E-2</v>
      </c>
      <c r="E47" s="40">
        <v>7272</v>
      </c>
      <c r="F47" s="41">
        <v>0</v>
      </c>
      <c r="G47" s="28"/>
      <c r="H47" s="37" t="s">
        <v>95</v>
      </c>
      <c r="I47" s="54">
        <v>-2.3642804511964312E-3</v>
      </c>
      <c r="J47" s="28"/>
      <c r="K47" s="2">
        <f t="shared" si="2"/>
        <v>-0.14253493963355762</v>
      </c>
      <c r="L47" s="2">
        <f t="shared" si="3"/>
        <v>3.9211812829039239E-5</v>
      </c>
    </row>
    <row r="48" spans="2:12" ht="24" x14ac:dyDescent="0.2">
      <c r="B48" s="37" t="s">
        <v>96</v>
      </c>
      <c r="C48" s="38">
        <v>6.8756875687568761E-4</v>
      </c>
      <c r="D48" s="39">
        <v>2.6214318687015105E-2</v>
      </c>
      <c r="E48" s="40">
        <v>7272</v>
      </c>
      <c r="F48" s="41">
        <v>0</v>
      </c>
      <c r="G48" s="28"/>
      <c r="H48" s="37" t="s">
        <v>96</v>
      </c>
      <c r="I48" s="54">
        <v>-2.1301634982008972E-3</v>
      </c>
      <c r="J48" s="28"/>
      <c r="K48" s="2">
        <f t="shared" si="2"/>
        <v>-8.1203669252213617E-2</v>
      </c>
      <c r="L48" s="2">
        <f t="shared" si="3"/>
        <v>5.587152143402616E-5</v>
      </c>
    </row>
    <row r="49" spans="2:12" ht="24" x14ac:dyDescent="0.2">
      <c r="B49" s="37" t="s">
        <v>97</v>
      </c>
      <c r="C49" s="38">
        <v>8.9383938393839384E-3</v>
      </c>
      <c r="D49" s="39">
        <v>9.4126071244455767E-2</v>
      </c>
      <c r="E49" s="40">
        <v>7272</v>
      </c>
      <c r="F49" s="41">
        <v>0</v>
      </c>
      <c r="G49" s="28"/>
      <c r="H49" s="37" t="s">
        <v>97</v>
      </c>
      <c r="I49" s="54">
        <v>-7.4479038228227115E-3</v>
      </c>
      <c r="J49" s="28"/>
      <c r="K49" s="2">
        <f t="shared" si="2"/>
        <v>-7.841962835149402E-2</v>
      </c>
      <c r="L49" s="2">
        <f t="shared" si="3"/>
        <v>7.0726735713155418E-4</v>
      </c>
    </row>
    <row r="50" spans="2:12" ht="24" x14ac:dyDescent="0.2">
      <c r="B50" s="37" t="s">
        <v>98</v>
      </c>
      <c r="C50" s="38">
        <v>0.21053355335533552</v>
      </c>
      <c r="D50" s="39">
        <v>0.4077156306271687</v>
      </c>
      <c r="E50" s="40">
        <v>7272</v>
      </c>
      <c r="F50" s="41">
        <v>0</v>
      </c>
      <c r="G50" s="28"/>
      <c r="H50" s="37" t="s">
        <v>98</v>
      </c>
      <c r="I50" s="54">
        <v>-6.723209888578506E-2</v>
      </c>
      <c r="J50" s="28"/>
      <c r="K50" s="2">
        <f t="shared" si="2"/>
        <v>-0.13018261312713711</v>
      </c>
      <c r="L50" s="2">
        <f t="shared" si="3"/>
        <v>3.4716875230386156E-2</v>
      </c>
    </row>
    <row r="51" spans="2:12" ht="24" x14ac:dyDescent="0.2">
      <c r="B51" s="37" t="s">
        <v>99</v>
      </c>
      <c r="C51" s="38">
        <v>2.2002200220022001E-3</v>
      </c>
      <c r="D51" s="39">
        <v>4.6858094180054648E-2</v>
      </c>
      <c r="E51" s="40">
        <v>7272</v>
      </c>
      <c r="F51" s="41">
        <v>0</v>
      </c>
      <c r="G51" s="28"/>
      <c r="H51" s="37" t="s">
        <v>99</v>
      </c>
      <c r="I51" s="54">
        <v>-1.1492948119478163E-2</v>
      </c>
      <c r="J51" s="28"/>
      <c r="K51" s="2">
        <f t="shared" si="2"/>
        <v>-0.24473170122644713</v>
      </c>
      <c r="L51" s="2">
        <f t="shared" si="3"/>
        <v>5.396509398598613E-4</v>
      </c>
    </row>
    <row r="52" spans="2:12" ht="24" x14ac:dyDescent="0.2">
      <c r="B52" s="37" t="s">
        <v>100</v>
      </c>
      <c r="C52" s="38">
        <v>5.5005500550055013E-4</v>
      </c>
      <c r="D52" s="39">
        <v>2.3448412609593839E-2</v>
      </c>
      <c r="E52" s="40">
        <v>7272</v>
      </c>
      <c r="F52" s="41">
        <v>0</v>
      </c>
      <c r="G52" s="28"/>
      <c r="H52" s="37" t="s">
        <v>100</v>
      </c>
      <c r="I52" s="54">
        <v>-6.5121538757824506E-3</v>
      </c>
      <c r="J52" s="28"/>
      <c r="K52" s="2">
        <f t="shared" si="2"/>
        <v>-0.27756982706298533</v>
      </c>
      <c r="L52" s="2">
        <f t="shared" si="3"/>
        <v>1.5276270064005801E-4</v>
      </c>
    </row>
    <row r="53" spans="2:12" ht="24" x14ac:dyDescent="0.2">
      <c r="B53" s="37" t="s">
        <v>101</v>
      </c>
      <c r="C53" s="38">
        <v>8.9383938393839384E-3</v>
      </c>
      <c r="D53" s="39">
        <v>9.4126071244453546E-2</v>
      </c>
      <c r="E53" s="40">
        <v>7272</v>
      </c>
      <c r="F53" s="41">
        <v>0</v>
      </c>
      <c r="G53" s="28"/>
      <c r="H53" s="37" t="s">
        <v>101</v>
      </c>
      <c r="I53" s="54">
        <v>-1.9491265054662234E-2</v>
      </c>
      <c r="J53" s="28"/>
      <c r="K53" s="2">
        <f t="shared" si="2"/>
        <v>-0.20522522820492323</v>
      </c>
      <c r="L53" s="2">
        <f t="shared" si="3"/>
        <v>1.8509282410600818E-3</v>
      </c>
    </row>
    <row r="54" spans="2:12" ht="24" x14ac:dyDescent="0.2">
      <c r="B54" s="37" t="s">
        <v>102</v>
      </c>
      <c r="C54" s="38">
        <v>8.6633663366336624E-3</v>
      </c>
      <c r="D54" s="39">
        <v>9.2679520897756024E-2</v>
      </c>
      <c r="E54" s="40">
        <v>7272</v>
      </c>
      <c r="F54" s="41">
        <v>0</v>
      </c>
      <c r="G54" s="28"/>
      <c r="H54" s="37" t="s">
        <v>102</v>
      </c>
      <c r="I54" s="54">
        <v>-9.1449865825808507E-3</v>
      </c>
      <c r="J54" s="28"/>
      <c r="K54" s="2">
        <f t="shared" si="2"/>
        <v>-9.7818375902845825E-2</v>
      </c>
      <c r="L54" s="2">
        <f t="shared" si="3"/>
        <v>8.5484223635445779E-4</v>
      </c>
    </row>
    <row r="55" spans="2:12" ht="24" x14ac:dyDescent="0.2">
      <c r="B55" s="37" t="s">
        <v>103</v>
      </c>
      <c r="C55" s="38">
        <v>2.7502750275027507E-4</v>
      </c>
      <c r="D55" s="39">
        <v>1.6582812713322861E-2</v>
      </c>
      <c r="E55" s="40">
        <v>7272</v>
      </c>
      <c r="F55" s="41">
        <v>0</v>
      </c>
      <c r="G55" s="28"/>
      <c r="H55" s="37" t="s">
        <v>103</v>
      </c>
      <c r="I55" s="54">
        <v>-1.9686060936663441E-3</v>
      </c>
      <c r="J55" s="28"/>
      <c r="K55" s="2">
        <f t="shared" si="2"/>
        <v>-0.11868099259586605</v>
      </c>
      <c r="L55" s="2">
        <f t="shared" si="3"/>
        <v>3.2649516532562882E-5</v>
      </c>
    </row>
    <row r="56" spans="2:12" x14ac:dyDescent="0.2">
      <c r="B56" s="37" t="s">
        <v>104</v>
      </c>
      <c r="C56" s="38">
        <v>0.98061056105610556</v>
      </c>
      <c r="D56" s="39">
        <v>0.13789888896243796</v>
      </c>
      <c r="E56" s="40">
        <v>7272</v>
      </c>
      <c r="F56" s="41">
        <v>0</v>
      </c>
      <c r="G56" s="28"/>
      <c r="H56" s="37" t="s">
        <v>104</v>
      </c>
      <c r="I56" s="54">
        <v>2.7353575613807458E-2</v>
      </c>
      <c r="J56" s="28"/>
      <c r="K56" s="2">
        <f t="shared" si="2"/>
        <v>3.8460823597033212E-3</v>
      </c>
      <c r="L56" s="2">
        <f t="shared" si="3"/>
        <v>-0.19451356955350571</v>
      </c>
    </row>
    <row r="57" spans="2:12" x14ac:dyDescent="0.2">
      <c r="B57" s="37" t="s">
        <v>105</v>
      </c>
      <c r="C57" s="38">
        <v>9.6672167216721672E-2</v>
      </c>
      <c r="D57" s="39">
        <v>0.29553116514241939</v>
      </c>
      <c r="E57" s="40">
        <v>7272</v>
      </c>
      <c r="F57" s="41">
        <v>0</v>
      </c>
      <c r="G57" s="28"/>
      <c r="H57" s="37" t="s">
        <v>105</v>
      </c>
      <c r="I57" s="54">
        <v>-2.2267447863892459E-3</v>
      </c>
      <c r="J57" s="28"/>
      <c r="K57" s="2">
        <f t="shared" si="2"/>
        <v>-6.8063229171823865E-3</v>
      </c>
      <c r="L57" s="2">
        <f t="shared" si="3"/>
        <v>7.2839777908041063E-4</v>
      </c>
    </row>
    <row r="58" spans="2:12" x14ac:dyDescent="0.2">
      <c r="B58" s="37" t="s">
        <v>106</v>
      </c>
      <c r="C58" s="38">
        <v>0.79909240924092406</v>
      </c>
      <c r="D58" s="39">
        <v>0.40070663925301064</v>
      </c>
      <c r="E58" s="40">
        <v>7272</v>
      </c>
      <c r="F58" s="41">
        <v>0</v>
      </c>
      <c r="G58" s="28"/>
      <c r="H58" s="37" t="s">
        <v>106</v>
      </c>
      <c r="I58" s="54">
        <v>5.464291745067431E-2</v>
      </c>
      <c r="J58" s="28"/>
      <c r="K58" s="2">
        <f t="shared" si="2"/>
        <v>2.7397042678223009E-2</v>
      </c>
      <c r="L58" s="2">
        <f t="shared" si="3"/>
        <v>-0.10896934634028328</v>
      </c>
    </row>
    <row r="59" spans="2:12" x14ac:dyDescent="0.2">
      <c r="B59" s="37" t="s">
        <v>107</v>
      </c>
      <c r="C59" s="38">
        <v>0.13283828382838284</v>
      </c>
      <c r="D59" s="39">
        <v>0.33942321204987302</v>
      </c>
      <c r="E59" s="40">
        <v>7272</v>
      </c>
      <c r="F59" s="41">
        <v>0</v>
      </c>
      <c r="G59" s="28"/>
      <c r="H59" s="37" t="s">
        <v>107</v>
      </c>
      <c r="I59" s="54">
        <v>3.9085618289490219E-2</v>
      </c>
      <c r="J59" s="28"/>
      <c r="K59" s="2">
        <f t="shared" ref="K59:K83" si="4">((1-C59)/D59)*I59</f>
        <v>9.9856316923201321E-2</v>
      </c>
      <c r="L59" s="2">
        <f t="shared" si="1"/>
        <v>-1.5296733610499916E-2</v>
      </c>
    </row>
    <row r="60" spans="2:12" x14ac:dyDescent="0.2">
      <c r="B60" s="37" t="s">
        <v>108</v>
      </c>
      <c r="C60" s="38">
        <v>0.75357535753575355</v>
      </c>
      <c r="D60" s="39">
        <v>0.43095832490252151</v>
      </c>
      <c r="E60" s="40">
        <v>7272</v>
      </c>
      <c r="F60" s="41">
        <v>0</v>
      </c>
      <c r="G60" s="28"/>
      <c r="H60" s="37" t="s">
        <v>108</v>
      </c>
      <c r="I60" s="54">
        <v>7.7707299387379691E-2</v>
      </c>
      <c r="J60" s="28"/>
      <c r="K60" s="2">
        <f t="shared" si="4"/>
        <v>4.4433515636873963E-2</v>
      </c>
      <c r="L60" s="2">
        <f t="shared" si="1"/>
        <v>-0.13587927772883329</v>
      </c>
    </row>
    <row r="61" spans="2:12" x14ac:dyDescent="0.2">
      <c r="B61" s="37" t="s">
        <v>109</v>
      </c>
      <c r="C61" s="38">
        <v>0.77296479647964789</v>
      </c>
      <c r="D61" s="39">
        <v>0.41894433463203046</v>
      </c>
      <c r="E61" s="40">
        <v>7272</v>
      </c>
      <c r="F61" s="41">
        <v>0</v>
      </c>
      <c r="G61" s="28"/>
      <c r="H61" s="37" t="s">
        <v>109</v>
      </c>
      <c r="I61" s="54">
        <v>7.2174197428552994E-2</v>
      </c>
      <c r="J61" s="28"/>
      <c r="K61" s="2">
        <f t="shared" si="4"/>
        <v>3.9112794344150568E-2</v>
      </c>
      <c r="L61" s="2">
        <f t="shared" si="1"/>
        <v>-0.1331635475520716</v>
      </c>
    </row>
    <row r="62" spans="2:12" x14ac:dyDescent="0.2">
      <c r="B62" s="37" t="s">
        <v>110</v>
      </c>
      <c r="C62" s="38">
        <v>0.66102860286028597</v>
      </c>
      <c r="D62" s="39">
        <v>0.47339265517737156</v>
      </c>
      <c r="E62" s="40">
        <v>7272</v>
      </c>
      <c r="F62" s="41">
        <v>0</v>
      </c>
      <c r="G62" s="28"/>
      <c r="H62" s="37" t="s">
        <v>110</v>
      </c>
      <c r="I62" s="54">
        <v>6.8275926262575476E-2</v>
      </c>
      <c r="J62" s="28"/>
      <c r="K62" s="2">
        <f t="shared" si="4"/>
        <v>4.8888773121251373E-2</v>
      </c>
      <c r="L62" s="2">
        <f t="shared" si="1"/>
        <v>-9.533806587986017E-2</v>
      </c>
    </row>
    <row r="63" spans="2:12" x14ac:dyDescent="0.2">
      <c r="B63" s="37" t="s">
        <v>111</v>
      </c>
      <c r="C63" s="38">
        <v>0.23734873487348737</v>
      </c>
      <c r="D63" s="39">
        <v>0.42548702484109169</v>
      </c>
      <c r="E63" s="40">
        <v>7272</v>
      </c>
      <c r="F63" s="41">
        <v>0</v>
      </c>
      <c r="G63" s="28"/>
      <c r="H63" s="37" t="s">
        <v>111</v>
      </c>
      <c r="I63" s="54">
        <v>4.6156728855604241E-2</v>
      </c>
      <c r="J63" s="28"/>
      <c r="K63" s="2">
        <f t="shared" si="4"/>
        <v>8.2732223547768172E-2</v>
      </c>
      <c r="L63" s="2">
        <f t="shared" si="1"/>
        <v>-2.5747532968526481E-2</v>
      </c>
    </row>
    <row r="64" spans="2:12" x14ac:dyDescent="0.2">
      <c r="B64" s="37" t="s">
        <v>112</v>
      </c>
      <c r="C64" s="38">
        <v>0.1993949394939494</v>
      </c>
      <c r="D64" s="39">
        <v>0.39957296310523011</v>
      </c>
      <c r="E64" s="40">
        <v>7272</v>
      </c>
      <c r="F64" s="41">
        <v>0</v>
      </c>
      <c r="G64" s="28"/>
      <c r="H64" s="37" t="s">
        <v>112</v>
      </c>
      <c r="I64" s="54">
        <v>6.3613544544164319E-2</v>
      </c>
      <c r="J64" s="28"/>
      <c r="K64" s="2">
        <f t="shared" si="4"/>
        <v>0.12745938885102309</v>
      </c>
      <c r="L64" s="2">
        <f t="shared" si="1"/>
        <v>-3.1744437278252054E-2</v>
      </c>
    </row>
    <row r="65" spans="2:12" x14ac:dyDescent="0.2">
      <c r="B65" s="37" t="s">
        <v>113</v>
      </c>
      <c r="C65" s="38">
        <v>0.77516501650165015</v>
      </c>
      <c r="D65" s="39">
        <v>0.41750231552154299</v>
      </c>
      <c r="E65" s="40">
        <v>7272</v>
      </c>
      <c r="F65" s="41">
        <v>0</v>
      </c>
      <c r="G65" s="28"/>
      <c r="H65" s="37" t="s">
        <v>113</v>
      </c>
      <c r="I65" s="54">
        <v>7.3970844212835993E-2</v>
      </c>
      <c r="J65" s="28"/>
      <c r="K65" s="2">
        <f t="shared" si="4"/>
        <v>3.9835068979620594E-2</v>
      </c>
      <c r="L65" s="2">
        <f t="shared" si="1"/>
        <v>-0.13733962314258183</v>
      </c>
    </row>
    <row r="66" spans="2:12" x14ac:dyDescent="0.2">
      <c r="B66" s="37" t="s">
        <v>114</v>
      </c>
      <c r="C66" s="38">
        <v>0.51526402640264024</v>
      </c>
      <c r="D66" s="39">
        <v>0.49980132114688125</v>
      </c>
      <c r="E66" s="40">
        <v>7272</v>
      </c>
      <c r="F66" s="41">
        <v>0</v>
      </c>
      <c r="G66" s="28"/>
      <c r="H66" s="37" t="s">
        <v>114</v>
      </c>
      <c r="I66" s="54">
        <v>5.0094251806658954E-2</v>
      </c>
      <c r="J66" s="28"/>
      <c r="K66" s="2">
        <f t="shared" si="4"/>
        <v>4.8584277179203383E-2</v>
      </c>
      <c r="L66" s="2">
        <f t="shared" si="1"/>
        <v>-5.1644052933468111E-2</v>
      </c>
    </row>
    <row r="67" spans="2:12" x14ac:dyDescent="0.2">
      <c r="B67" s="37" t="s">
        <v>115</v>
      </c>
      <c r="C67" s="38">
        <v>0.78891639163916394</v>
      </c>
      <c r="D67" s="39">
        <v>0.40810565003190769</v>
      </c>
      <c r="E67" s="40">
        <v>7272</v>
      </c>
      <c r="F67" s="41">
        <v>0</v>
      </c>
      <c r="G67" s="28"/>
      <c r="H67" s="37" t="s">
        <v>115</v>
      </c>
      <c r="I67" s="54">
        <v>6.3938129409926173E-2</v>
      </c>
      <c r="J67" s="28"/>
      <c r="K67" s="2">
        <f t="shared" si="4"/>
        <v>3.3070581273829718E-2</v>
      </c>
      <c r="L67" s="2">
        <f t="shared" si="1"/>
        <v>-0.12359995098889974</v>
      </c>
    </row>
    <row r="68" spans="2:12" x14ac:dyDescent="0.2">
      <c r="B68" s="37" t="s">
        <v>116</v>
      </c>
      <c r="C68" s="38">
        <v>0.81779427942794281</v>
      </c>
      <c r="D68" s="39">
        <v>0.3860405280077206</v>
      </c>
      <c r="E68" s="40">
        <v>7272</v>
      </c>
      <c r="F68" s="41">
        <v>0</v>
      </c>
      <c r="G68" s="28"/>
      <c r="H68" s="37" t="s">
        <v>116</v>
      </c>
      <c r="I68" s="54">
        <v>6.3866357209553776E-2</v>
      </c>
      <c r="J68" s="28"/>
      <c r="K68" s="2">
        <f t="shared" si="4"/>
        <v>3.0144025798883003E-2</v>
      </c>
      <c r="L68" s="2">
        <f t="shared" si="1"/>
        <v>-0.13529548786864698</v>
      </c>
    </row>
    <row r="69" spans="2:12" x14ac:dyDescent="0.2">
      <c r="B69" s="37" t="s">
        <v>117</v>
      </c>
      <c r="C69" s="38">
        <v>0.50632563256325636</v>
      </c>
      <c r="D69" s="39">
        <v>0.49999436400373193</v>
      </c>
      <c r="E69" s="40">
        <v>7272</v>
      </c>
      <c r="F69" s="41">
        <v>0</v>
      </c>
      <c r="G69" s="28"/>
      <c r="H69" s="37" t="s">
        <v>117</v>
      </c>
      <c r="I69" s="54">
        <v>7.6220398745318496E-2</v>
      </c>
      <c r="J69" s="28"/>
      <c r="K69" s="2">
        <f t="shared" si="4"/>
        <v>7.5256962568663321E-2</v>
      </c>
      <c r="L69" s="2">
        <f t="shared" si="1"/>
        <v>-7.7185553252874198E-2</v>
      </c>
    </row>
    <row r="70" spans="2:12" x14ac:dyDescent="0.2">
      <c r="B70" s="37" t="s">
        <v>118</v>
      </c>
      <c r="C70" s="38">
        <v>0.11028602860286028</v>
      </c>
      <c r="D70" s="39">
        <v>0.31326748254211684</v>
      </c>
      <c r="E70" s="40">
        <v>7272</v>
      </c>
      <c r="F70" s="41">
        <v>0</v>
      </c>
      <c r="G70" s="28"/>
      <c r="H70" s="37" t="s">
        <v>118</v>
      </c>
      <c r="I70" s="54">
        <v>4.7698394488291523E-2</v>
      </c>
      <c r="J70" s="28"/>
      <c r="K70" s="2">
        <f t="shared" si="4"/>
        <v>0.13546866609029484</v>
      </c>
      <c r="L70" s="2">
        <f t="shared" si="1"/>
        <v>-1.6792251963588321E-2</v>
      </c>
    </row>
    <row r="71" spans="2:12" x14ac:dyDescent="0.2">
      <c r="B71" s="37" t="s">
        <v>119</v>
      </c>
      <c r="C71" s="38">
        <v>0.66102860286028597</v>
      </c>
      <c r="D71" s="39">
        <v>0.47339265517737145</v>
      </c>
      <c r="E71" s="40">
        <v>7272</v>
      </c>
      <c r="F71" s="41">
        <v>0</v>
      </c>
      <c r="G71" s="28"/>
      <c r="H71" s="37" t="s">
        <v>119</v>
      </c>
      <c r="I71" s="54">
        <v>5.1302899139920047E-2</v>
      </c>
      <c r="J71" s="28"/>
      <c r="K71" s="2">
        <f t="shared" si="4"/>
        <v>3.6735287733310397E-2</v>
      </c>
      <c r="L71" s="2">
        <f t="shared" si="1"/>
        <v>-7.1637536768366344E-2</v>
      </c>
    </row>
    <row r="72" spans="2:12" x14ac:dyDescent="0.2">
      <c r="B72" s="37" t="s">
        <v>120</v>
      </c>
      <c r="C72" s="38">
        <v>0.27557755775577558</v>
      </c>
      <c r="D72" s="39">
        <v>0.44683556672564373</v>
      </c>
      <c r="E72" s="40">
        <v>7272</v>
      </c>
      <c r="F72" s="41">
        <v>0</v>
      </c>
      <c r="G72" s="28"/>
      <c r="H72" s="37" t="s">
        <v>120</v>
      </c>
      <c r="I72" s="54">
        <v>6.5730623978795491E-2</v>
      </c>
      <c r="J72" s="28"/>
      <c r="K72" s="2">
        <f t="shared" si="4"/>
        <v>0.10656434424386904</v>
      </c>
      <c r="L72" s="2">
        <f t="shared" ref="L72:L123" si="5">((0-C72)/D72)*I72</f>
        <v>-4.0538144621244034E-2</v>
      </c>
    </row>
    <row r="73" spans="2:12" x14ac:dyDescent="0.2">
      <c r="B73" s="37" t="s">
        <v>121</v>
      </c>
      <c r="C73" s="38">
        <v>0.23941144114411445</v>
      </c>
      <c r="D73" s="39">
        <v>0.42675361370670511</v>
      </c>
      <c r="E73" s="40">
        <v>7272</v>
      </c>
      <c r="F73" s="41">
        <v>0</v>
      </c>
      <c r="G73" s="28"/>
      <c r="H73" s="37" t="s">
        <v>121</v>
      </c>
      <c r="I73" s="54">
        <v>6.8109979872895521E-2</v>
      </c>
      <c r="J73" s="28"/>
      <c r="K73" s="2">
        <f t="shared" si="4"/>
        <v>0.12139011779014972</v>
      </c>
      <c r="L73" s="2">
        <f t="shared" si="5"/>
        <v>-3.8210123860540707E-2</v>
      </c>
    </row>
    <row r="74" spans="2:12" x14ac:dyDescent="0.2">
      <c r="B74" s="37" t="s">
        <v>122</v>
      </c>
      <c r="C74" s="38">
        <v>0.67643014301430138</v>
      </c>
      <c r="D74" s="39">
        <v>0.46787018150426579</v>
      </c>
      <c r="E74" s="40">
        <v>7272</v>
      </c>
      <c r="F74" s="41">
        <v>0</v>
      </c>
      <c r="G74" s="28"/>
      <c r="H74" s="37" t="s">
        <v>122</v>
      </c>
      <c r="I74" s="54">
        <v>3.5712989377910787E-2</v>
      </c>
      <c r="J74" s="28"/>
      <c r="K74" s="2">
        <f t="shared" si="4"/>
        <v>2.4698404220566916E-2</v>
      </c>
      <c r="L74" s="2">
        <f t="shared" si="5"/>
        <v>-5.1632575589021942E-2</v>
      </c>
    </row>
    <row r="75" spans="2:12" x14ac:dyDescent="0.2">
      <c r="B75" s="37" t="s">
        <v>123</v>
      </c>
      <c r="C75" s="38">
        <v>0.97414741474147415</v>
      </c>
      <c r="D75" s="39">
        <v>0.1587063097299396</v>
      </c>
      <c r="E75" s="40">
        <v>7272</v>
      </c>
      <c r="F75" s="41">
        <v>0</v>
      </c>
      <c r="G75" s="28"/>
      <c r="H75" s="37" t="s">
        <v>123</v>
      </c>
      <c r="I75" s="54">
        <v>2.2647997600096174E-2</v>
      </c>
      <c r="J75" s="28"/>
      <c r="K75" s="2">
        <f t="shared" si="4"/>
        <v>3.6892628269644665E-3</v>
      </c>
      <c r="L75" s="2">
        <f t="shared" si="5"/>
        <v>-0.13901456311817173</v>
      </c>
    </row>
    <row r="76" spans="2:12" x14ac:dyDescent="0.2">
      <c r="B76" s="37" t="s">
        <v>124</v>
      </c>
      <c r="C76" s="38">
        <v>0.15965346534653466</v>
      </c>
      <c r="D76" s="39">
        <v>0.36630955258390341</v>
      </c>
      <c r="E76" s="40">
        <v>7272</v>
      </c>
      <c r="F76" s="41">
        <v>0</v>
      </c>
      <c r="G76" s="28"/>
      <c r="H76" s="37" t="s">
        <v>124</v>
      </c>
      <c r="I76" s="54">
        <v>7.8399888795797883E-3</v>
      </c>
      <c r="J76" s="28"/>
      <c r="K76" s="2">
        <f t="shared" si="4"/>
        <v>1.7985628385073369E-2</v>
      </c>
      <c r="L76" s="2">
        <f t="shared" si="5"/>
        <v>-3.4170045090934679E-3</v>
      </c>
    </row>
    <row r="77" spans="2:12" x14ac:dyDescent="0.2">
      <c r="B77" s="37" t="s">
        <v>125</v>
      </c>
      <c r="C77" s="38">
        <v>0.51072607260726077</v>
      </c>
      <c r="D77" s="39">
        <v>0.49991931219896307</v>
      </c>
      <c r="E77" s="40">
        <v>7272</v>
      </c>
      <c r="F77" s="41">
        <v>0</v>
      </c>
      <c r="G77" s="28"/>
      <c r="H77" s="37" t="s">
        <v>125</v>
      </c>
      <c r="I77" s="54">
        <v>3.9756902028209105E-2</v>
      </c>
      <c r="J77" s="28"/>
      <c r="K77" s="2">
        <f t="shared" si="4"/>
        <v>3.8910310367382878E-2</v>
      </c>
      <c r="L77" s="2">
        <f t="shared" si="5"/>
        <v>-4.0616327348077574E-2</v>
      </c>
    </row>
    <row r="78" spans="2:12" x14ac:dyDescent="0.2">
      <c r="B78" s="37" t="s">
        <v>126</v>
      </c>
      <c r="C78" s="38">
        <v>1.6364136413641362E-2</v>
      </c>
      <c r="D78" s="39">
        <v>0.12688012148155495</v>
      </c>
      <c r="E78" s="40">
        <v>7272</v>
      </c>
      <c r="F78" s="41">
        <v>0</v>
      </c>
      <c r="G78" s="28"/>
      <c r="H78" s="37" t="s">
        <v>126</v>
      </c>
      <c r="I78" s="54">
        <v>-9.268374148248798E-3</v>
      </c>
      <c r="J78" s="28"/>
      <c r="K78" s="2">
        <f t="shared" si="4"/>
        <v>-7.1852904165760262E-2</v>
      </c>
      <c r="L78" s="2">
        <f t="shared" si="5"/>
        <v>1.1953719552251461E-3</v>
      </c>
    </row>
    <row r="79" spans="2:12" x14ac:dyDescent="0.2">
      <c r="B79" s="37" t="s">
        <v>127</v>
      </c>
      <c r="C79" s="38">
        <v>0.21108360836083609</v>
      </c>
      <c r="D79" s="39">
        <v>0.40810565003191279</v>
      </c>
      <c r="E79" s="40">
        <v>7272</v>
      </c>
      <c r="F79" s="41">
        <v>0</v>
      </c>
      <c r="G79" s="28"/>
      <c r="H79" s="37" t="s">
        <v>127</v>
      </c>
      <c r="I79" s="54">
        <v>5.2138967060318148E-2</v>
      </c>
      <c r="J79" s="28"/>
      <c r="K79" s="2">
        <f t="shared" si="4"/>
        <v>0.10079077747098797</v>
      </c>
      <c r="L79" s="2">
        <f t="shared" si="5"/>
        <v>-2.6967725887740379E-2</v>
      </c>
    </row>
    <row r="80" spans="2:12" x14ac:dyDescent="0.2">
      <c r="B80" s="37" t="s">
        <v>128</v>
      </c>
      <c r="C80" s="38">
        <v>8.8008800880088004E-3</v>
      </c>
      <c r="D80" s="39">
        <v>9.3405697650141117E-2</v>
      </c>
      <c r="E80" s="40">
        <v>7272</v>
      </c>
      <c r="F80" s="41">
        <v>0</v>
      </c>
      <c r="G80" s="28"/>
      <c r="H80" s="37" t="s">
        <v>128</v>
      </c>
      <c r="I80" s="54">
        <v>4.5988717915364519E-3</v>
      </c>
      <c r="J80" s="28"/>
      <c r="K80" s="2">
        <f t="shared" si="4"/>
        <v>4.8802137204015904E-2</v>
      </c>
      <c r="L80" s="2">
        <f t="shared" si="5"/>
        <v>-4.3331531368715571E-4</v>
      </c>
    </row>
    <row r="81" spans="2:12" x14ac:dyDescent="0.2">
      <c r="B81" s="37" t="s">
        <v>129</v>
      </c>
      <c r="C81" s="38">
        <v>1.7876787678767878E-3</v>
      </c>
      <c r="D81" s="39">
        <v>4.2246045935646848E-2</v>
      </c>
      <c r="E81" s="40">
        <v>7272</v>
      </c>
      <c r="F81" s="41">
        <v>0</v>
      </c>
      <c r="G81" s="28"/>
      <c r="H81" s="37" t="s">
        <v>129</v>
      </c>
      <c r="I81" s="54">
        <v>1.8388404681845278E-3</v>
      </c>
      <c r="J81" s="28"/>
      <c r="K81" s="2">
        <f t="shared" si="4"/>
        <v>4.3449112726860382E-2</v>
      </c>
      <c r="L81" s="2">
        <f t="shared" si="5"/>
        <v>-7.7812159450225233E-5</v>
      </c>
    </row>
    <row r="82" spans="2:12" x14ac:dyDescent="0.2">
      <c r="B82" s="37" t="s">
        <v>130</v>
      </c>
      <c r="C82" s="38">
        <v>6.875687568756874E-4</v>
      </c>
      <c r="D82" s="39">
        <v>2.621431868701549E-2</v>
      </c>
      <c r="E82" s="40">
        <v>7272</v>
      </c>
      <c r="F82" s="41">
        <v>0</v>
      </c>
      <c r="G82" s="28"/>
      <c r="H82" s="37" t="s">
        <v>130</v>
      </c>
      <c r="I82" s="54">
        <v>1.2081370365090013E-3</v>
      </c>
      <c r="J82" s="28"/>
      <c r="K82" s="2">
        <f t="shared" si="4"/>
        <v>4.6055225529346974E-2</v>
      </c>
      <c r="L82" s="2">
        <f t="shared" si="5"/>
        <v>-3.1687921789835532E-5</v>
      </c>
    </row>
    <row r="83" spans="2:12" x14ac:dyDescent="0.2">
      <c r="B83" s="37" t="s">
        <v>131</v>
      </c>
      <c r="C83" s="38">
        <v>2.3102310231023101E-2</v>
      </c>
      <c r="D83" s="39">
        <v>0.15023880128581471</v>
      </c>
      <c r="E83" s="40">
        <v>7272</v>
      </c>
      <c r="F83" s="41">
        <v>0</v>
      </c>
      <c r="G83" s="28"/>
      <c r="H83" s="37" t="s">
        <v>131</v>
      </c>
      <c r="I83" s="54">
        <v>-3.349462816008968E-3</v>
      </c>
      <c r="J83" s="28"/>
      <c r="K83" s="2">
        <f t="shared" si="4"/>
        <v>-2.1779210556275897E-2</v>
      </c>
      <c r="L83" s="2">
        <f t="shared" si="5"/>
        <v>5.1504889829030829E-4</v>
      </c>
    </row>
    <row r="84" spans="2:12" x14ac:dyDescent="0.2">
      <c r="B84" s="37" t="s">
        <v>132</v>
      </c>
      <c r="C84" s="38">
        <v>0.5154015401540154</v>
      </c>
      <c r="D84" s="39">
        <v>0.4997971019354927</v>
      </c>
      <c r="E84" s="40">
        <v>7272</v>
      </c>
      <c r="F84" s="41">
        <v>0</v>
      </c>
      <c r="G84" s="28"/>
      <c r="H84" s="37" t="s">
        <v>132</v>
      </c>
      <c r="I84" s="54">
        <v>6.126086050680115E-2</v>
      </c>
      <c r="J84" s="28"/>
      <c r="K84" s="2">
        <f t="shared" ref="K84:K123" si="6">((1-C84)/D84)*I84</f>
        <v>5.9397940755301019E-2</v>
      </c>
      <c r="L84" s="2">
        <f t="shared" si="5"/>
        <v>-6.3173519282312213E-2</v>
      </c>
    </row>
    <row r="85" spans="2:12" ht="24" x14ac:dyDescent="0.2">
      <c r="B85" s="37" t="s">
        <v>133</v>
      </c>
      <c r="C85" s="38">
        <v>0.11386138613861387</v>
      </c>
      <c r="D85" s="39">
        <v>0.31766467778839547</v>
      </c>
      <c r="E85" s="40">
        <v>7272</v>
      </c>
      <c r="F85" s="41">
        <v>0</v>
      </c>
      <c r="G85" s="28"/>
      <c r="H85" s="37" t="s">
        <v>133</v>
      </c>
      <c r="I85" s="54">
        <v>-6.076840931551275E-2</v>
      </c>
      <c r="J85" s="28"/>
      <c r="K85" s="2">
        <f t="shared" si="6"/>
        <v>-0.16951596372726138</v>
      </c>
      <c r="L85" s="2">
        <f t="shared" si="5"/>
        <v>2.1781380814117381E-2</v>
      </c>
    </row>
    <row r="86" spans="2:12" ht="24" x14ac:dyDescent="0.2">
      <c r="B86" s="37" t="s">
        <v>134</v>
      </c>
      <c r="C86" s="38">
        <v>4.5379537953795374E-3</v>
      </c>
      <c r="D86" s="39">
        <v>6.7215936022581149E-2</v>
      </c>
      <c r="E86" s="40">
        <v>7272</v>
      </c>
      <c r="F86" s="41">
        <v>0</v>
      </c>
      <c r="G86" s="28"/>
      <c r="H86" s="37" t="s">
        <v>134</v>
      </c>
      <c r="I86" s="54">
        <v>-1.4470759512877978E-2</v>
      </c>
      <c r="J86" s="28"/>
      <c r="K86" s="2">
        <f t="shared" si="6"/>
        <v>-0.21431066391733511</v>
      </c>
      <c r="L86" s="2">
        <f t="shared" si="5"/>
        <v>9.7696531416936847E-4</v>
      </c>
    </row>
    <row r="87" spans="2:12" ht="24" x14ac:dyDescent="0.2">
      <c r="B87" s="37" t="s">
        <v>135</v>
      </c>
      <c r="C87" s="38">
        <v>2.7502750275027507E-4</v>
      </c>
      <c r="D87" s="39">
        <v>1.6582812713323129E-2</v>
      </c>
      <c r="E87" s="40">
        <v>7272</v>
      </c>
      <c r="F87" s="41">
        <v>0</v>
      </c>
      <c r="G87" s="28"/>
      <c r="H87" s="37" t="s">
        <v>135</v>
      </c>
      <c r="I87" s="54">
        <v>3.2006440900901028E-3</v>
      </c>
      <c r="J87" s="28"/>
      <c r="K87" s="2">
        <f t="shared" si="6"/>
        <v>0.1929566401222168</v>
      </c>
      <c r="L87" s="2">
        <f t="shared" si="5"/>
        <v>-5.3082982151916603E-5</v>
      </c>
    </row>
    <row r="88" spans="2:12" ht="24" x14ac:dyDescent="0.2">
      <c r="B88" s="37" t="s">
        <v>136</v>
      </c>
      <c r="C88" s="38">
        <v>4.1254125412541249E-4</v>
      </c>
      <c r="D88" s="39">
        <v>2.0308317959151896E-2</v>
      </c>
      <c r="E88" s="40">
        <v>7272</v>
      </c>
      <c r="F88" s="41">
        <v>0</v>
      </c>
      <c r="G88" s="28"/>
      <c r="H88" s="37" t="s">
        <v>136</v>
      </c>
      <c r="I88" s="54">
        <v>-5.3522564582889412E-3</v>
      </c>
      <c r="J88" s="28"/>
      <c r="K88" s="2">
        <f t="shared" si="6"/>
        <v>-0.2634412383368388</v>
      </c>
      <c r="L88" s="2">
        <f t="shared" si="5"/>
        <v>1.0872523249559997E-4</v>
      </c>
    </row>
    <row r="89" spans="2:12" ht="24" x14ac:dyDescent="0.2">
      <c r="B89" s="37" t="s">
        <v>137</v>
      </c>
      <c r="C89" s="38">
        <v>2.7502750275027507E-4</v>
      </c>
      <c r="D89" s="39">
        <v>1.6582812713322806E-2</v>
      </c>
      <c r="E89" s="40">
        <v>7272</v>
      </c>
      <c r="F89" s="41">
        <v>0</v>
      </c>
      <c r="G89" s="28"/>
      <c r="H89" s="37" t="s">
        <v>137</v>
      </c>
      <c r="I89" s="54">
        <v>3.2371380880026907E-3</v>
      </c>
      <c r="J89" s="28"/>
      <c r="K89" s="2">
        <f t="shared" si="6"/>
        <v>0.19515674704558739</v>
      </c>
      <c r="L89" s="2">
        <f t="shared" si="5"/>
        <v>-5.368823852698416E-5</v>
      </c>
    </row>
    <row r="90" spans="2:12" ht="24" x14ac:dyDescent="0.2">
      <c r="B90" s="37" t="s">
        <v>138</v>
      </c>
      <c r="C90" s="38">
        <v>8.2508250825082509E-4</v>
      </c>
      <c r="D90" s="39">
        <v>2.8714371476211517E-2</v>
      </c>
      <c r="E90" s="40">
        <v>7272</v>
      </c>
      <c r="F90" s="41">
        <v>0</v>
      </c>
      <c r="G90" s="28"/>
      <c r="H90" s="37" t="s">
        <v>138</v>
      </c>
      <c r="I90" s="54">
        <v>7.7420217027247384E-4</v>
      </c>
      <c r="J90" s="28"/>
      <c r="K90" s="2">
        <f t="shared" si="6"/>
        <v>2.6939938080998652E-2</v>
      </c>
      <c r="L90" s="2">
        <f t="shared" si="5"/>
        <v>-2.2246026491328367E-5</v>
      </c>
    </row>
    <row r="91" spans="2:12" ht="24" x14ac:dyDescent="0.2">
      <c r="B91" s="37" t="s">
        <v>139</v>
      </c>
      <c r="C91" s="38">
        <v>2.5852585258525851E-2</v>
      </c>
      <c r="D91" s="39">
        <v>0.15870630972993394</v>
      </c>
      <c r="E91" s="40">
        <v>7272</v>
      </c>
      <c r="F91" s="41">
        <v>0</v>
      </c>
      <c r="G91" s="28"/>
      <c r="H91" s="37" t="s">
        <v>139</v>
      </c>
      <c r="I91" s="54">
        <v>1.6424932378325267E-2</v>
      </c>
      <c r="J91" s="28"/>
      <c r="K91" s="2">
        <f t="shared" si="6"/>
        <v>0.10081707174009881</v>
      </c>
      <c r="L91" s="2">
        <f t="shared" si="5"/>
        <v>-2.675551875654796E-3</v>
      </c>
    </row>
    <row r="92" spans="2:12" ht="24" x14ac:dyDescent="0.2">
      <c r="B92" s="37" t="s">
        <v>140</v>
      </c>
      <c r="C92" s="38">
        <v>0.45242024202420245</v>
      </c>
      <c r="D92" s="39">
        <v>0.4977652443129485</v>
      </c>
      <c r="E92" s="40">
        <v>7272</v>
      </c>
      <c r="F92" s="41">
        <v>0</v>
      </c>
      <c r="G92" s="28"/>
      <c r="H92" s="37" t="s">
        <v>140</v>
      </c>
      <c r="I92" s="54">
        <v>-2.6477554223590144E-3</v>
      </c>
      <c r="J92" s="28"/>
      <c r="K92" s="2">
        <f t="shared" si="6"/>
        <v>-2.9127330401616373E-3</v>
      </c>
      <c r="L92" s="2">
        <f t="shared" si="5"/>
        <v>2.406552411384176E-3</v>
      </c>
    </row>
    <row r="93" spans="2:12" ht="24" x14ac:dyDescent="0.2">
      <c r="B93" s="37" t="s">
        <v>141</v>
      </c>
      <c r="C93" s="38">
        <v>7.1782178217821804E-2</v>
      </c>
      <c r="D93" s="39">
        <v>0.25814465100087591</v>
      </c>
      <c r="E93" s="40">
        <v>7272</v>
      </c>
      <c r="F93" s="41">
        <v>0</v>
      </c>
      <c r="G93" s="28"/>
      <c r="H93" s="37" t="s">
        <v>141</v>
      </c>
      <c r="I93" s="54">
        <v>-1.5383947824941795E-3</v>
      </c>
      <c r="J93" s="28"/>
      <c r="K93" s="2">
        <f t="shared" si="6"/>
        <v>-5.5316484324246943E-3</v>
      </c>
      <c r="L93" s="2">
        <f t="shared" si="5"/>
        <v>4.2778081210750988E-4</v>
      </c>
    </row>
    <row r="94" spans="2:12" ht="24" x14ac:dyDescent="0.2">
      <c r="B94" s="37" t="s">
        <v>142</v>
      </c>
      <c r="C94" s="38">
        <v>9.790979097909791E-2</v>
      </c>
      <c r="D94" s="39">
        <v>0.29721307368754729</v>
      </c>
      <c r="E94" s="40">
        <v>7272</v>
      </c>
      <c r="F94" s="41">
        <v>0</v>
      </c>
      <c r="G94" s="28"/>
      <c r="H94" s="37" t="s">
        <v>142</v>
      </c>
      <c r="I94" s="54">
        <v>3.0087668689112966E-2</v>
      </c>
      <c r="J94" s="28"/>
      <c r="K94" s="2">
        <f t="shared" si="6"/>
        <v>9.1320987330614736E-2</v>
      </c>
      <c r="L94" s="2">
        <f t="shared" si="5"/>
        <v>-9.9116681371033064E-3</v>
      </c>
    </row>
    <row r="95" spans="2:12" ht="24" x14ac:dyDescent="0.2">
      <c r="B95" s="37" t="s">
        <v>143</v>
      </c>
      <c r="C95" s="38">
        <v>4.2354235423542351E-2</v>
      </c>
      <c r="D95" s="39">
        <v>0.20140986206933986</v>
      </c>
      <c r="E95" s="40">
        <v>7272</v>
      </c>
      <c r="F95" s="41">
        <v>0</v>
      </c>
      <c r="G95" s="28"/>
      <c r="H95" s="37" t="s">
        <v>143</v>
      </c>
      <c r="I95" s="54">
        <v>-7.3944170357842986E-3</v>
      </c>
      <c r="J95" s="28"/>
      <c r="K95" s="2">
        <f t="shared" si="6"/>
        <v>-3.5158318878114145E-2</v>
      </c>
      <c r="L95" s="2">
        <f t="shared" si="5"/>
        <v>1.5549629831216479E-3</v>
      </c>
    </row>
    <row r="96" spans="2:12" ht="24" x14ac:dyDescent="0.2">
      <c r="B96" s="37" t="s">
        <v>144</v>
      </c>
      <c r="C96" s="38">
        <v>3.8228822882288224E-2</v>
      </c>
      <c r="D96" s="39">
        <v>0.1917614056556744</v>
      </c>
      <c r="E96" s="40">
        <v>7272</v>
      </c>
      <c r="F96" s="41">
        <v>0</v>
      </c>
      <c r="G96" s="28"/>
      <c r="H96" s="37" t="s">
        <v>144</v>
      </c>
      <c r="I96" s="54">
        <v>-2.4649086861947885E-2</v>
      </c>
      <c r="J96" s="28"/>
      <c r="K96" s="2">
        <f t="shared" si="6"/>
        <v>-0.12362644717290033</v>
      </c>
      <c r="L96" s="2">
        <f t="shared" si="5"/>
        <v>4.9139480002954369E-3</v>
      </c>
    </row>
    <row r="97" spans="2:12" ht="24" x14ac:dyDescent="0.2">
      <c r="B97" s="37" t="s">
        <v>145</v>
      </c>
      <c r="C97" s="38">
        <v>0.14961496149614961</v>
      </c>
      <c r="D97" s="39">
        <v>0.3567181283845382</v>
      </c>
      <c r="E97" s="40">
        <v>7272</v>
      </c>
      <c r="F97" s="41">
        <v>0</v>
      </c>
      <c r="G97" s="28"/>
      <c r="H97" s="37" t="s">
        <v>145</v>
      </c>
      <c r="I97" s="54">
        <v>4.649968690459564E-2</v>
      </c>
      <c r="J97" s="28"/>
      <c r="K97" s="2">
        <f t="shared" si="6"/>
        <v>0.11085121526583877</v>
      </c>
      <c r="L97" s="2">
        <f t="shared" si="5"/>
        <v>-1.9502930499552484E-2</v>
      </c>
    </row>
    <row r="98" spans="2:12" ht="24" x14ac:dyDescent="0.2">
      <c r="B98" s="37" t="s">
        <v>146</v>
      </c>
      <c r="C98" s="38">
        <v>1.1001100110011001E-3</v>
      </c>
      <c r="D98" s="39">
        <v>3.3151936648973077E-2</v>
      </c>
      <c r="E98" s="40">
        <v>7272</v>
      </c>
      <c r="F98" s="41">
        <v>0</v>
      </c>
      <c r="G98" s="28"/>
      <c r="H98" s="37" t="s">
        <v>146</v>
      </c>
      <c r="I98" s="54">
        <v>1.36960197937389E-3</v>
      </c>
      <c r="J98" s="28"/>
      <c r="K98" s="2">
        <f t="shared" si="6"/>
        <v>4.1267431251793017E-2</v>
      </c>
      <c r="L98" s="2">
        <f t="shared" si="5"/>
        <v>-4.5448712832371163E-5</v>
      </c>
    </row>
    <row r="99" spans="2:12" ht="24" x14ac:dyDescent="0.2">
      <c r="B99" s="37" t="s">
        <v>147</v>
      </c>
      <c r="C99" s="38">
        <v>1.3751375137513753E-4</v>
      </c>
      <c r="D99" s="39">
        <v>1.1726625745504917E-2</v>
      </c>
      <c r="E99" s="40">
        <v>7272</v>
      </c>
      <c r="F99" s="41">
        <v>0</v>
      </c>
      <c r="G99" s="28"/>
      <c r="H99" s="37" t="s">
        <v>147</v>
      </c>
      <c r="I99" s="54">
        <v>-3.0169395241028941E-3</v>
      </c>
      <c r="J99" s="28"/>
      <c r="K99" s="2">
        <f t="shared" si="6"/>
        <v>-0.25723722398044169</v>
      </c>
      <c r="L99" s="2">
        <f t="shared" si="5"/>
        <v>3.5378520695976034E-5</v>
      </c>
    </row>
    <row r="100" spans="2:12" ht="24" x14ac:dyDescent="0.2">
      <c r="B100" s="37" t="s">
        <v>148</v>
      </c>
      <c r="C100" s="38">
        <v>4.9504950495049514E-3</v>
      </c>
      <c r="D100" s="39">
        <v>7.0190206813156936E-2</v>
      </c>
      <c r="E100" s="40">
        <v>7272</v>
      </c>
      <c r="F100" s="41">
        <v>0</v>
      </c>
      <c r="G100" s="28"/>
      <c r="H100" s="37" t="s">
        <v>148</v>
      </c>
      <c r="I100" s="54">
        <v>-1.5620460948289292E-2</v>
      </c>
      <c r="J100" s="28"/>
      <c r="K100" s="2">
        <f t="shared" si="6"/>
        <v>-0.22144302801484678</v>
      </c>
      <c r="L100" s="2">
        <f t="shared" si="5"/>
        <v>1.1017066070390389E-3</v>
      </c>
    </row>
    <row r="101" spans="2:12" ht="24" x14ac:dyDescent="0.2">
      <c r="B101" s="37" t="s">
        <v>149</v>
      </c>
      <c r="C101" s="38">
        <v>2.4752475247524748E-3</v>
      </c>
      <c r="D101" s="39">
        <v>4.969366417550463E-2</v>
      </c>
      <c r="E101" s="40">
        <v>7272</v>
      </c>
      <c r="F101" s="41">
        <v>0</v>
      </c>
      <c r="G101" s="28"/>
      <c r="H101" s="37" t="s">
        <v>149</v>
      </c>
      <c r="I101" s="54">
        <v>-1.2513407193737232E-2</v>
      </c>
      <c r="J101" s="28"/>
      <c r="K101" s="2">
        <f t="shared" si="6"/>
        <v>-0.25118762362682945</v>
      </c>
      <c r="L101" s="2">
        <f t="shared" si="5"/>
        <v>6.2329435143133839E-4</v>
      </c>
    </row>
    <row r="102" spans="2:12" ht="24" x14ac:dyDescent="0.2">
      <c r="B102" s="37" t="s">
        <v>150</v>
      </c>
      <c r="C102" s="38">
        <v>3.6303630363036306E-2</v>
      </c>
      <c r="D102" s="39">
        <v>0.18705744694833648</v>
      </c>
      <c r="E102" s="40">
        <v>7272</v>
      </c>
      <c r="F102" s="41">
        <v>0</v>
      </c>
      <c r="G102" s="28"/>
      <c r="H102" s="37" t="s">
        <v>150</v>
      </c>
      <c r="I102" s="54">
        <v>-3.6059841553352887E-2</v>
      </c>
      <c r="J102" s="28"/>
      <c r="K102" s="2">
        <f t="shared" si="6"/>
        <v>-0.18577575478322517</v>
      </c>
      <c r="L102" s="2">
        <f t="shared" si="5"/>
        <v>6.9984017212858787E-3</v>
      </c>
    </row>
    <row r="103" spans="2:12" ht="24" x14ac:dyDescent="0.2">
      <c r="B103" s="37" t="s">
        <v>151</v>
      </c>
      <c r="C103" s="38">
        <v>2.9840484048404843E-2</v>
      </c>
      <c r="D103" s="39">
        <v>0.17015878212672295</v>
      </c>
      <c r="E103" s="40">
        <v>7272</v>
      </c>
      <c r="F103" s="41">
        <v>0</v>
      </c>
      <c r="G103" s="28"/>
      <c r="H103" s="37" t="s">
        <v>151</v>
      </c>
      <c r="I103" s="54">
        <v>-2.8232168791785795E-2</v>
      </c>
      <c r="J103" s="28"/>
      <c r="K103" s="2">
        <f t="shared" si="6"/>
        <v>-0.16096558089434729</v>
      </c>
      <c r="L103" s="2">
        <f t="shared" si="5"/>
        <v>4.9510320416829724E-3</v>
      </c>
    </row>
    <row r="104" spans="2:12" ht="24" x14ac:dyDescent="0.2">
      <c r="B104" s="37" t="s">
        <v>152</v>
      </c>
      <c r="C104" s="38">
        <v>3.0390539053905388E-2</v>
      </c>
      <c r="D104" s="39">
        <v>0.17167121732727439</v>
      </c>
      <c r="E104" s="40">
        <v>7272</v>
      </c>
      <c r="F104" s="41">
        <v>0</v>
      </c>
      <c r="G104" s="28"/>
      <c r="H104" s="37" t="s">
        <v>152</v>
      </c>
      <c r="I104" s="54">
        <v>-1.8915641624482289E-2</v>
      </c>
      <c r="J104" s="28"/>
      <c r="K104" s="2">
        <f t="shared" si="6"/>
        <v>-0.10683669262971944</v>
      </c>
      <c r="L104" s="2">
        <f t="shared" si="5"/>
        <v>3.3485901391530275E-3</v>
      </c>
    </row>
    <row r="105" spans="2:12" ht="24" x14ac:dyDescent="0.2">
      <c r="B105" s="37" t="s">
        <v>153</v>
      </c>
      <c r="C105" s="38">
        <v>6.4631463146314645E-3</v>
      </c>
      <c r="D105" s="39">
        <v>8.0138986785631736E-2</v>
      </c>
      <c r="E105" s="40">
        <v>7272</v>
      </c>
      <c r="F105" s="41">
        <v>0</v>
      </c>
      <c r="G105" s="28"/>
      <c r="H105" s="37" t="s">
        <v>153</v>
      </c>
      <c r="I105" s="54">
        <v>-4.6563754325550837E-3</v>
      </c>
      <c r="J105" s="28"/>
      <c r="K105" s="2">
        <f t="shared" si="6"/>
        <v>-5.7728214223792491E-2</v>
      </c>
      <c r="L105" s="2">
        <f t="shared" si="5"/>
        <v>3.7553301986411735E-4</v>
      </c>
    </row>
    <row r="106" spans="2:12" ht="24" x14ac:dyDescent="0.2">
      <c r="B106" s="37" t="s">
        <v>154</v>
      </c>
      <c r="C106" s="38">
        <v>2.8877887788778885E-3</v>
      </c>
      <c r="D106" s="39">
        <v>5.3664191722233912E-2</v>
      </c>
      <c r="E106" s="40">
        <v>7272</v>
      </c>
      <c r="F106" s="41">
        <v>0</v>
      </c>
      <c r="G106" s="28"/>
      <c r="H106" s="37" t="s">
        <v>154</v>
      </c>
      <c r="I106" s="54">
        <v>-1.4290893926963281E-3</v>
      </c>
      <c r="J106" s="28"/>
      <c r="K106" s="2">
        <f t="shared" si="6"/>
        <v>-2.6553320541185046E-2</v>
      </c>
      <c r="L106" s="2">
        <f t="shared" si="5"/>
        <v>7.690245915941057E-5</v>
      </c>
    </row>
    <row r="107" spans="2:12" ht="24" x14ac:dyDescent="0.2">
      <c r="B107" s="37" t="s">
        <v>155</v>
      </c>
      <c r="C107" s="38">
        <v>0.22332233223322334</v>
      </c>
      <c r="D107" s="39">
        <v>0.41650128826519284</v>
      </c>
      <c r="E107" s="40">
        <v>7272</v>
      </c>
      <c r="F107" s="41">
        <v>0</v>
      </c>
      <c r="G107" s="28"/>
      <c r="H107" s="37" t="s">
        <v>155</v>
      </c>
      <c r="I107" s="54">
        <v>-5.5765281299019337E-3</v>
      </c>
      <c r="J107" s="28"/>
      <c r="K107" s="2">
        <f t="shared" si="6"/>
        <v>-1.0398923086668434E-2</v>
      </c>
      <c r="L107" s="2">
        <f t="shared" si="5"/>
        <v>2.9900586212375244E-3</v>
      </c>
    </row>
    <row r="108" spans="2:12" ht="24" x14ac:dyDescent="0.2">
      <c r="B108" s="37" t="s">
        <v>156</v>
      </c>
      <c r="C108" s="38">
        <v>2.1177117711771175E-2</v>
      </c>
      <c r="D108" s="39">
        <v>0.14398436812130166</v>
      </c>
      <c r="E108" s="40">
        <v>7272</v>
      </c>
      <c r="F108" s="41">
        <v>0</v>
      </c>
      <c r="G108" s="28"/>
      <c r="H108" s="37" t="s">
        <v>156</v>
      </c>
      <c r="I108" s="54">
        <v>-1.3064018267655549E-2</v>
      </c>
      <c r="J108" s="28"/>
      <c r="K108" s="2">
        <f t="shared" si="6"/>
        <v>-8.8810752041081187E-2</v>
      </c>
      <c r="L108" s="2">
        <f t="shared" si="5"/>
        <v>1.9214464476435098E-3</v>
      </c>
    </row>
    <row r="109" spans="2:12" ht="24" x14ac:dyDescent="0.2">
      <c r="B109" s="37" t="s">
        <v>157</v>
      </c>
      <c r="C109" s="38">
        <v>3.3278327832783276E-2</v>
      </c>
      <c r="D109" s="39">
        <v>0.17937476209424694</v>
      </c>
      <c r="E109" s="40">
        <v>7272</v>
      </c>
      <c r="F109" s="41">
        <v>0</v>
      </c>
      <c r="G109" s="28"/>
      <c r="H109" s="37" t="s">
        <v>157</v>
      </c>
      <c r="I109" s="54">
        <v>-2.6312445320739179E-2</v>
      </c>
      <c r="J109" s="28"/>
      <c r="K109" s="2">
        <f t="shared" si="6"/>
        <v>-0.14180819443210438</v>
      </c>
      <c r="L109" s="2">
        <f t="shared" si="5"/>
        <v>4.8815907613896526E-3</v>
      </c>
    </row>
    <row r="110" spans="2:12" ht="24" x14ac:dyDescent="0.2">
      <c r="B110" s="37" t="s">
        <v>158</v>
      </c>
      <c r="C110" s="38">
        <v>8.5533553355335537E-2</v>
      </c>
      <c r="D110" s="39">
        <v>0.27969326426600855</v>
      </c>
      <c r="E110" s="40">
        <v>7272</v>
      </c>
      <c r="F110" s="41">
        <v>0</v>
      </c>
      <c r="G110" s="28"/>
      <c r="H110" s="37" t="s">
        <v>158</v>
      </c>
      <c r="I110" s="54">
        <v>-1.4713520108420357E-2</v>
      </c>
      <c r="J110" s="28"/>
      <c r="K110" s="2">
        <f t="shared" si="6"/>
        <v>-4.8106344235681282E-2</v>
      </c>
      <c r="L110" s="2">
        <f t="shared" si="5"/>
        <v>4.4995708442998137E-3</v>
      </c>
    </row>
    <row r="111" spans="2:12" ht="24" x14ac:dyDescent="0.2">
      <c r="B111" s="37" t="s">
        <v>159</v>
      </c>
      <c r="C111" s="38">
        <v>6.3256325632563256E-3</v>
      </c>
      <c r="D111" s="39">
        <v>7.9287347123283947E-2</v>
      </c>
      <c r="E111" s="40">
        <v>7272</v>
      </c>
      <c r="F111" s="41">
        <v>0</v>
      </c>
      <c r="G111" s="28"/>
      <c r="H111" s="37" t="s">
        <v>159</v>
      </c>
      <c r="I111" s="54">
        <v>-2.8992558349673304E-4</v>
      </c>
      <c r="J111" s="28"/>
      <c r="K111" s="2">
        <f t="shared" si="6"/>
        <v>-3.6335131800650507E-3</v>
      </c>
      <c r="L111" s="2">
        <f t="shared" si="5"/>
        <v>2.3130584871712195E-5</v>
      </c>
    </row>
    <row r="112" spans="2:12" ht="24" x14ac:dyDescent="0.2">
      <c r="B112" s="37" t="s">
        <v>160</v>
      </c>
      <c r="C112" s="38">
        <v>0.48996149614961487</v>
      </c>
      <c r="D112" s="39">
        <v>0.49993359333722509</v>
      </c>
      <c r="E112" s="40">
        <v>7272</v>
      </c>
      <c r="F112" s="41">
        <v>0</v>
      </c>
      <c r="G112" s="28"/>
      <c r="H112" s="37" t="s">
        <v>160</v>
      </c>
      <c r="I112" s="54">
        <v>6.2093367302536402E-2</v>
      </c>
      <c r="J112" s="28"/>
      <c r="K112" s="2">
        <f t="shared" si="6"/>
        <v>6.3348429831670494E-2</v>
      </c>
      <c r="L112" s="2">
        <f t="shared" si="5"/>
        <v>-6.0854800617482302E-2</v>
      </c>
    </row>
    <row r="113" spans="2:12" ht="24" x14ac:dyDescent="0.2">
      <c r="B113" s="37" t="s">
        <v>161</v>
      </c>
      <c r="C113" s="38">
        <v>3.3003300330033004E-3</v>
      </c>
      <c r="D113" s="39">
        <v>5.7357564974708349E-2</v>
      </c>
      <c r="E113" s="40">
        <v>7272</v>
      </c>
      <c r="F113" s="41">
        <v>0</v>
      </c>
      <c r="G113" s="28"/>
      <c r="H113" s="37" t="s">
        <v>161</v>
      </c>
      <c r="I113" s="54">
        <v>-2.443154545821535E-3</v>
      </c>
      <c r="J113" s="28"/>
      <c r="K113" s="2">
        <f t="shared" si="6"/>
        <v>-4.2454579976894731E-2</v>
      </c>
      <c r="L113" s="2">
        <f t="shared" si="5"/>
        <v>1.4057807939369117E-4</v>
      </c>
    </row>
    <row r="114" spans="2:12" ht="24" x14ac:dyDescent="0.2">
      <c r="B114" s="37" t="s">
        <v>162</v>
      </c>
      <c r="C114" s="38">
        <v>2.3239823982398239E-2</v>
      </c>
      <c r="D114" s="39">
        <v>0.15067467112501665</v>
      </c>
      <c r="E114" s="40">
        <v>7272</v>
      </c>
      <c r="F114" s="41">
        <v>0</v>
      </c>
      <c r="G114" s="28"/>
      <c r="H114" s="37" t="s">
        <v>162</v>
      </c>
      <c r="I114" s="54">
        <v>-5.5648075177422767E-3</v>
      </c>
      <c r="J114" s="28"/>
      <c r="K114" s="2">
        <f t="shared" si="6"/>
        <v>-3.6074293907196471E-2</v>
      </c>
      <c r="L114" s="2">
        <f t="shared" si="5"/>
        <v>8.5830714772859389E-4</v>
      </c>
    </row>
    <row r="115" spans="2:12" ht="24" x14ac:dyDescent="0.2">
      <c r="B115" s="37" t="s">
        <v>163</v>
      </c>
      <c r="C115" s="38">
        <v>3.1628162816281627E-2</v>
      </c>
      <c r="D115" s="39">
        <v>0.17502009730062251</v>
      </c>
      <c r="E115" s="40">
        <v>7272</v>
      </c>
      <c r="F115" s="41">
        <v>0</v>
      </c>
      <c r="G115" s="28"/>
      <c r="H115" s="37" t="s">
        <v>163</v>
      </c>
      <c r="I115" s="54">
        <v>-2.1103928931852488E-2</v>
      </c>
      <c r="J115" s="28"/>
      <c r="K115" s="2">
        <f t="shared" si="6"/>
        <v>-0.11676630710832048</v>
      </c>
      <c r="L115" s="2">
        <f t="shared" si="5"/>
        <v>3.8137248842535802E-3</v>
      </c>
    </row>
    <row r="116" spans="2:12" ht="24" x14ac:dyDescent="0.2">
      <c r="B116" s="37" t="s">
        <v>164</v>
      </c>
      <c r="C116" s="38">
        <v>4.1254125412541249E-4</v>
      </c>
      <c r="D116" s="39">
        <v>2.0308317959150939E-2</v>
      </c>
      <c r="E116" s="40">
        <v>7272</v>
      </c>
      <c r="F116" s="41">
        <v>0</v>
      </c>
      <c r="G116" s="28"/>
      <c r="H116" s="37" t="s">
        <v>164</v>
      </c>
      <c r="I116" s="54">
        <v>-4.0021228691467471E-3</v>
      </c>
      <c r="J116" s="28"/>
      <c r="K116" s="2">
        <f t="shared" si="6"/>
        <v>-0.19698686205356217</v>
      </c>
      <c r="L116" s="2">
        <f t="shared" si="5"/>
        <v>8.1298746204524203E-5</v>
      </c>
    </row>
    <row r="117" spans="2:12" ht="24" x14ac:dyDescent="0.2">
      <c r="B117" s="37" t="s">
        <v>165</v>
      </c>
      <c r="C117" s="38">
        <v>5.5005500550055013E-4</v>
      </c>
      <c r="D117" s="39">
        <v>2.3448412609594696E-2</v>
      </c>
      <c r="E117" s="40">
        <v>7272</v>
      </c>
      <c r="F117" s="41">
        <v>0</v>
      </c>
      <c r="G117" s="28"/>
      <c r="H117" s="37" t="s">
        <v>165</v>
      </c>
      <c r="I117" s="54">
        <v>-4.5994308535448718E-3</v>
      </c>
      <c r="J117" s="28"/>
      <c r="K117" s="2">
        <f t="shared" si="6"/>
        <v>-0.19604316036730143</v>
      </c>
      <c r="L117" s="2">
        <f t="shared" si="5"/>
        <v>1.0789386921700685E-4</v>
      </c>
    </row>
    <row r="118" spans="2:12" ht="24" x14ac:dyDescent="0.2">
      <c r="B118" s="37" t="s">
        <v>166</v>
      </c>
      <c r="C118" s="38">
        <v>2.1039603960396041E-2</v>
      </c>
      <c r="D118" s="39">
        <v>0.14352620589105217</v>
      </c>
      <c r="E118" s="40">
        <v>7272</v>
      </c>
      <c r="F118" s="41">
        <v>0</v>
      </c>
      <c r="G118" s="28"/>
      <c r="H118" s="37" t="s">
        <v>166</v>
      </c>
      <c r="I118" s="54">
        <v>-3.087082871032315E-2</v>
      </c>
      <c r="J118" s="28"/>
      <c r="K118" s="2">
        <f t="shared" si="6"/>
        <v>-0.21056307113189571</v>
      </c>
      <c r="L118" s="2">
        <f t="shared" si="5"/>
        <v>4.5253757386121713E-3</v>
      </c>
    </row>
    <row r="119" spans="2:12" ht="24" x14ac:dyDescent="0.2">
      <c r="B119" s="37" t="s">
        <v>167</v>
      </c>
      <c r="C119" s="38">
        <v>2.8877887788778885E-3</v>
      </c>
      <c r="D119" s="39">
        <v>5.366419172223523E-2</v>
      </c>
      <c r="E119" s="40">
        <v>7272</v>
      </c>
      <c r="F119" s="41">
        <v>0</v>
      </c>
      <c r="G119" s="28"/>
      <c r="H119" s="37" t="s">
        <v>167</v>
      </c>
      <c r="I119" s="54">
        <v>-1.4679705533426774E-2</v>
      </c>
      <c r="J119" s="28"/>
      <c r="K119" s="2">
        <f t="shared" si="6"/>
        <v>-0.27275755349624109</v>
      </c>
      <c r="L119" s="2">
        <f t="shared" si="5"/>
        <v>7.8994740358861732E-4</v>
      </c>
    </row>
    <row r="120" spans="2:12" ht="24" x14ac:dyDescent="0.2">
      <c r="B120" s="37" t="s">
        <v>168</v>
      </c>
      <c r="C120" s="38">
        <v>4.8267326732673269E-2</v>
      </c>
      <c r="D120" s="39">
        <v>0.21434530510870956</v>
      </c>
      <c r="E120" s="40">
        <v>7272</v>
      </c>
      <c r="F120" s="41">
        <v>0</v>
      </c>
      <c r="G120" s="28"/>
      <c r="H120" s="37" t="s">
        <v>168</v>
      </c>
      <c r="I120" s="54">
        <v>-3.371509937209758E-2</v>
      </c>
      <c r="J120" s="28"/>
      <c r="K120" s="2">
        <f t="shared" si="6"/>
        <v>-0.14970125722420671</v>
      </c>
      <c r="L120" s="2">
        <f t="shared" si="5"/>
        <v>7.5921313806814848E-3</v>
      </c>
    </row>
    <row r="121" spans="2:12" ht="24" x14ac:dyDescent="0.2">
      <c r="B121" s="37" t="s">
        <v>169</v>
      </c>
      <c r="C121" s="38">
        <v>6.8756875687568761E-4</v>
      </c>
      <c r="D121" s="39">
        <v>2.6214318687015088E-2</v>
      </c>
      <c r="E121" s="40">
        <v>7272</v>
      </c>
      <c r="F121" s="41">
        <v>0</v>
      </c>
      <c r="G121" s="28"/>
      <c r="H121" s="37" t="s">
        <v>169</v>
      </c>
      <c r="I121" s="54">
        <v>-4.7826272037484688E-3</v>
      </c>
      <c r="J121" s="28"/>
      <c r="K121" s="2">
        <f t="shared" si="6"/>
        <v>-0.18231787275382327</v>
      </c>
      <c r="L121" s="2">
        <f t="shared" si="5"/>
        <v>1.2544232334788994E-4</v>
      </c>
    </row>
    <row r="122" spans="2:12" ht="24" x14ac:dyDescent="0.2">
      <c r="B122" s="37" t="s">
        <v>170</v>
      </c>
      <c r="C122" s="38">
        <v>1.2101210121012101E-2</v>
      </c>
      <c r="D122" s="39">
        <v>0.10934539316358836</v>
      </c>
      <c r="E122" s="40">
        <v>7272</v>
      </c>
      <c r="F122" s="41">
        <v>0</v>
      </c>
      <c r="G122" s="28"/>
      <c r="H122" s="37" t="s">
        <v>170</v>
      </c>
      <c r="I122" s="54">
        <v>-1.9927648603212247E-2</v>
      </c>
      <c r="J122" s="28"/>
      <c r="K122" s="2">
        <f t="shared" si="6"/>
        <v>-0.18003959170730405</v>
      </c>
      <c r="L122" s="2">
        <f t="shared" si="5"/>
        <v>2.2053847536529446E-3</v>
      </c>
    </row>
    <row r="123" spans="2:12" ht="24" x14ac:dyDescent="0.2">
      <c r="B123" s="37" t="s">
        <v>171</v>
      </c>
      <c r="C123" s="38">
        <v>2.8877887788778885E-3</v>
      </c>
      <c r="D123" s="39">
        <v>5.3664191722235619E-2</v>
      </c>
      <c r="E123" s="40">
        <v>7272</v>
      </c>
      <c r="F123" s="41">
        <v>0</v>
      </c>
      <c r="G123" s="28"/>
      <c r="H123" s="37" t="s">
        <v>171</v>
      </c>
      <c r="I123" s="54">
        <v>-7.8616058025449461E-3</v>
      </c>
      <c r="J123" s="28"/>
      <c r="K123" s="2">
        <f t="shared" si="6"/>
        <v>-0.14607325469650867</v>
      </c>
      <c r="L123" s="2">
        <f t="shared" si="5"/>
        <v>4.2305038596423703E-4</v>
      </c>
    </row>
    <row r="124" spans="2:12" ht="24" x14ac:dyDescent="0.2">
      <c r="B124" s="37" t="s">
        <v>172</v>
      </c>
      <c r="C124" s="38">
        <v>2.7502750275027501E-4</v>
      </c>
      <c r="D124" s="39">
        <v>1.6582812713323205E-2</v>
      </c>
      <c r="E124" s="40">
        <v>7272</v>
      </c>
      <c r="F124" s="41">
        <v>0</v>
      </c>
      <c r="G124" s="28"/>
      <c r="H124" s="37" t="s">
        <v>172</v>
      </c>
      <c r="I124" s="54">
        <v>-2.2413037837202081E-3</v>
      </c>
      <c r="J124" s="28"/>
      <c r="K124" s="2">
        <f t="shared" ref="K124:K127" si="7">((1-C124)/D124)*I124</f>
        <v>-0.13512106795594581</v>
      </c>
      <c r="L124" s="2">
        <f t="shared" ref="L124:L127" si="8">((0-C124)/D124)*I124</f>
        <v>3.7172233275363357E-5</v>
      </c>
    </row>
    <row r="125" spans="2:12" ht="24" x14ac:dyDescent="0.2">
      <c r="B125" s="37" t="s">
        <v>173</v>
      </c>
      <c r="C125" s="38">
        <v>2.7502750275027501E-4</v>
      </c>
      <c r="D125" s="39">
        <v>1.6582812713323299E-2</v>
      </c>
      <c r="E125" s="40">
        <v>7272</v>
      </c>
      <c r="F125" s="41">
        <v>0</v>
      </c>
      <c r="G125" s="28"/>
      <c r="H125" s="37" t="s">
        <v>173</v>
      </c>
      <c r="I125" s="54">
        <v>-5.2924733973958088E-3</v>
      </c>
      <c r="J125" s="28"/>
      <c r="K125" s="2">
        <f t="shared" si="7"/>
        <v>-0.31906636787876969</v>
      </c>
      <c r="L125" s="2">
        <f t="shared" si="8"/>
        <v>8.7776167229372678E-5</v>
      </c>
    </row>
    <row r="126" spans="2:12" ht="24" x14ac:dyDescent="0.2">
      <c r="B126" s="37" t="s">
        <v>174</v>
      </c>
      <c r="C126" s="38">
        <v>0.53877887788778878</v>
      </c>
      <c r="D126" s="39">
        <v>0.49852820880463844</v>
      </c>
      <c r="E126" s="40">
        <v>7272</v>
      </c>
      <c r="F126" s="41">
        <v>0</v>
      </c>
      <c r="G126" s="28"/>
      <c r="H126" s="37" t="s">
        <v>174</v>
      </c>
      <c r="I126" s="54">
        <v>5.544339739944238E-2</v>
      </c>
      <c r="J126" s="28"/>
      <c r="K126" s="2">
        <f t="shared" si="7"/>
        <v>5.1294320984562394E-2</v>
      </c>
      <c r="L126" s="2">
        <f t="shared" si="8"/>
        <v>-5.991984186568737E-2</v>
      </c>
    </row>
    <row r="127" spans="2:12" ht="24" x14ac:dyDescent="0.2">
      <c r="B127" s="37" t="s">
        <v>175</v>
      </c>
      <c r="C127" s="38">
        <v>2.1039603960396041E-2</v>
      </c>
      <c r="D127" s="39">
        <v>0.14352620589105311</v>
      </c>
      <c r="E127" s="40">
        <v>7272</v>
      </c>
      <c r="F127" s="41">
        <v>0</v>
      </c>
      <c r="G127" s="28"/>
      <c r="H127" s="37" t="s">
        <v>175</v>
      </c>
      <c r="I127" s="54">
        <v>5.1328043612578157E-3</v>
      </c>
      <c r="J127" s="28"/>
      <c r="K127" s="2">
        <f t="shared" si="7"/>
        <v>3.5009719368635422E-2</v>
      </c>
      <c r="L127" s="2">
        <f t="shared" si="8"/>
        <v>-7.5242127593780307E-4</v>
      </c>
    </row>
    <row r="128" spans="2:12" ht="24" x14ac:dyDescent="0.2">
      <c r="B128" s="37" t="s">
        <v>176</v>
      </c>
      <c r="C128" s="38">
        <v>0.16707920792079209</v>
      </c>
      <c r="D128" s="39">
        <v>0.37307222593233075</v>
      </c>
      <c r="E128" s="40">
        <v>7272</v>
      </c>
      <c r="F128" s="41">
        <v>0</v>
      </c>
      <c r="G128" s="28"/>
      <c r="H128" s="37" t="s">
        <v>176</v>
      </c>
      <c r="I128" s="54">
        <v>-1.3927863322593319E-2</v>
      </c>
      <c r="J128" s="28"/>
      <c r="K128" s="2">
        <f t="shared" ref="K128:K154" si="9">((1-C128)/D128)*I128</f>
        <v>-3.109533796474459E-2</v>
      </c>
      <c r="L128" s="2">
        <f t="shared" ref="L128:L154" si="10">((0-C128)/D128)*I128</f>
        <v>6.2375492202682318E-3</v>
      </c>
    </row>
    <row r="129" spans="2:13" ht="24" x14ac:dyDescent="0.2">
      <c r="B129" s="37" t="s">
        <v>177</v>
      </c>
      <c r="C129" s="38">
        <v>0.13077557755775576</v>
      </c>
      <c r="D129" s="39">
        <v>0.33717793472812174</v>
      </c>
      <c r="E129" s="40">
        <v>7272</v>
      </c>
      <c r="F129" s="41">
        <v>0</v>
      </c>
      <c r="G129" s="28"/>
      <c r="H129" s="37" t="s">
        <v>177</v>
      </c>
      <c r="I129" s="54">
        <v>-5.4379088456916538E-3</v>
      </c>
      <c r="J129" s="28"/>
      <c r="K129" s="2">
        <f t="shared" si="9"/>
        <v>-1.4018601719893838E-2</v>
      </c>
      <c r="L129" s="2">
        <f t="shared" si="10"/>
        <v>2.1091109374496179E-3</v>
      </c>
    </row>
    <row r="130" spans="2:13" ht="24" x14ac:dyDescent="0.2">
      <c r="B130" s="37" t="s">
        <v>178</v>
      </c>
      <c r="C130" s="38">
        <v>1.3888888888888888E-2</v>
      </c>
      <c r="D130" s="39">
        <v>0.11703790539816367</v>
      </c>
      <c r="E130" s="40">
        <v>7272</v>
      </c>
      <c r="F130" s="41">
        <v>0</v>
      </c>
      <c r="G130" s="28"/>
      <c r="H130" s="37" t="s">
        <v>178</v>
      </c>
      <c r="I130" s="54">
        <v>-1.4632037699984245E-2</v>
      </c>
      <c r="J130" s="28"/>
      <c r="K130" s="2">
        <f t="shared" si="9"/>
        <v>-0.12328326370045854</v>
      </c>
      <c r="L130" s="2">
        <f t="shared" si="10"/>
        <v>1.736383995781106E-3</v>
      </c>
    </row>
    <row r="131" spans="2:13" ht="24" x14ac:dyDescent="0.2">
      <c r="B131" s="37" t="s">
        <v>179</v>
      </c>
      <c r="C131" s="38">
        <v>5.5005500550055003E-4</v>
      </c>
      <c r="D131" s="39">
        <v>2.3448412609593849E-2</v>
      </c>
      <c r="E131" s="40">
        <v>7272</v>
      </c>
      <c r="F131" s="41">
        <v>0</v>
      </c>
      <c r="G131" s="28"/>
      <c r="H131" s="37" t="s">
        <v>179</v>
      </c>
      <c r="I131" s="54">
        <v>-3.3886327614874841E-3</v>
      </c>
      <c r="J131" s="28"/>
      <c r="K131" s="2">
        <f t="shared" si="9"/>
        <v>-0.14443488706308152</v>
      </c>
      <c r="L131" s="2">
        <f t="shared" si="10"/>
        <v>7.9490856941706953E-5</v>
      </c>
    </row>
    <row r="132" spans="2:13" ht="24" x14ac:dyDescent="0.2">
      <c r="B132" s="37" t="s">
        <v>180</v>
      </c>
      <c r="C132" s="38">
        <v>6.6006600660066007E-3</v>
      </c>
      <c r="D132" s="39">
        <v>8.0981437175079649E-2</v>
      </c>
      <c r="E132" s="40">
        <v>7272</v>
      </c>
      <c r="F132" s="41">
        <v>0</v>
      </c>
      <c r="G132" s="28"/>
      <c r="H132" s="37" t="s">
        <v>180</v>
      </c>
      <c r="I132" s="54">
        <v>-4.9432231521248865E-3</v>
      </c>
      <c r="J132" s="28"/>
      <c r="K132" s="2">
        <f t="shared" si="9"/>
        <v>-6.0638521465736971E-2</v>
      </c>
      <c r="L132" s="2">
        <f t="shared" si="10"/>
        <v>4.0291376389193996E-4</v>
      </c>
    </row>
    <row r="133" spans="2:13" x14ac:dyDescent="0.2">
      <c r="B133" s="37" t="s">
        <v>181</v>
      </c>
      <c r="C133" s="38">
        <v>0.17450495049504949</v>
      </c>
      <c r="D133" s="39">
        <v>0.37956920941623812</v>
      </c>
      <c r="E133" s="40">
        <v>7272</v>
      </c>
      <c r="F133" s="41">
        <v>0</v>
      </c>
      <c r="G133" s="28"/>
      <c r="H133" s="37" t="s">
        <v>181</v>
      </c>
      <c r="I133" s="54">
        <v>1.9498608495691651E-3</v>
      </c>
      <c r="J133" s="28"/>
      <c r="K133" s="2">
        <f t="shared" si="9"/>
        <v>4.2405981270671623E-3</v>
      </c>
      <c r="L133" s="2">
        <f t="shared" si="10"/>
        <v>-8.9643828473233856E-4</v>
      </c>
    </row>
    <row r="134" spans="2:13" x14ac:dyDescent="0.2">
      <c r="B134" s="37" t="s">
        <v>182</v>
      </c>
      <c r="C134" s="38">
        <v>0.22153465346534654</v>
      </c>
      <c r="D134" s="39">
        <v>0.41530804140655952</v>
      </c>
      <c r="E134" s="40">
        <v>7272</v>
      </c>
      <c r="F134" s="41">
        <v>0</v>
      </c>
      <c r="G134" s="28"/>
      <c r="H134" s="37" t="s">
        <v>182</v>
      </c>
      <c r="I134" s="54">
        <v>4.6380789814810141E-4</v>
      </c>
      <c r="J134" s="28"/>
      <c r="K134" s="2">
        <f t="shared" si="9"/>
        <v>8.6937487397196437E-4</v>
      </c>
      <c r="L134" s="2">
        <f t="shared" si="10"/>
        <v>-2.4740556826865123E-4</v>
      </c>
    </row>
    <row r="135" spans="2:13" ht="24" x14ac:dyDescent="0.2">
      <c r="B135" s="37" t="s">
        <v>183</v>
      </c>
      <c r="C135" s="42">
        <v>3.1037852718513417</v>
      </c>
      <c r="D135" s="43">
        <v>1.8466049726587463</v>
      </c>
      <c r="E135" s="40">
        <v>7272</v>
      </c>
      <c r="F135" s="41">
        <v>7</v>
      </c>
      <c r="G135" s="28"/>
      <c r="H135" s="37" t="s">
        <v>183</v>
      </c>
      <c r="I135" s="54">
        <v>-4.8221825635947436E-2</v>
      </c>
      <c r="J135" s="28"/>
      <c r="M135" s="2" t="str">
        <f>"((memesleep-"&amp;C135&amp;")/"&amp;D135&amp;")*("&amp;I135&amp;")"</f>
        <v>((memesleep-3.10378527185134)/1.84660497265875)*(-0.0482218256359474)</v>
      </c>
    </row>
    <row r="136" spans="2:13" x14ac:dyDescent="0.2">
      <c r="B136" s="37" t="s">
        <v>184</v>
      </c>
      <c r="C136" s="44">
        <v>7.1507150715071507E-2</v>
      </c>
      <c r="D136" s="45">
        <v>0.25768781391174755</v>
      </c>
      <c r="E136" s="40">
        <v>7272</v>
      </c>
      <c r="F136" s="41">
        <v>0</v>
      </c>
      <c r="G136" s="28"/>
      <c r="H136" s="37" t="s">
        <v>184</v>
      </c>
      <c r="I136" s="54">
        <v>-2.428099726437646E-2</v>
      </c>
      <c r="J136" s="28"/>
      <c r="K136" s="2">
        <f t="shared" si="9"/>
        <v>-8.7488546669116193E-2</v>
      </c>
      <c r="L136" s="2">
        <f t="shared" si="10"/>
        <v>6.7378620065077638E-3</v>
      </c>
    </row>
    <row r="137" spans="2:13" x14ac:dyDescent="0.2">
      <c r="B137" s="37" t="s">
        <v>185</v>
      </c>
      <c r="C137" s="44">
        <v>3.3003300330033004E-3</v>
      </c>
      <c r="D137" s="45">
        <v>5.7357564974706628E-2</v>
      </c>
      <c r="E137" s="40">
        <v>7272</v>
      </c>
      <c r="F137" s="41">
        <v>0</v>
      </c>
      <c r="G137" s="28"/>
      <c r="H137" s="37" t="s">
        <v>185</v>
      </c>
      <c r="I137" s="54">
        <v>-4.1567109273915924E-3</v>
      </c>
      <c r="J137" s="28"/>
      <c r="K137" s="2">
        <f t="shared" si="9"/>
        <v>-7.2230967463600901E-2</v>
      </c>
      <c r="L137" s="2">
        <f t="shared" si="10"/>
        <v>2.3917538895232087E-4</v>
      </c>
    </row>
    <row r="138" spans="2:13" x14ac:dyDescent="0.2">
      <c r="B138" s="37" t="s">
        <v>186</v>
      </c>
      <c r="C138" s="44">
        <v>9.6259625962596268E-4</v>
      </c>
      <c r="D138" s="45">
        <v>3.1012931642433742E-2</v>
      </c>
      <c r="E138" s="40">
        <v>7272</v>
      </c>
      <c r="F138" s="41">
        <v>0</v>
      </c>
      <c r="G138" s="28"/>
      <c r="H138" s="37" t="s">
        <v>186</v>
      </c>
      <c r="I138" s="54">
        <v>2.6060477246160618E-3</v>
      </c>
      <c r="J138" s="28"/>
      <c r="K138" s="2">
        <f t="shared" si="9"/>
        <v>8.3950114192417144E-2</v>
      </c>
      <c r="L138" s="2">
        <f t="shared" si="10"/>
        <v>-8.088792833405645E-5</v>
      </c>
    </row>
    <row r="139" spans="2:13" ht="24" x14ac:dyDescent="0.2">
      <c r="B139" s="37" t="s">
        <v>187</v>
      </c>
      <c r="C139" s="44">
        <v>4.015401540154015E-2</v>
      </c>
      <c r="D139" s="45">
        <v>0.19633382588663964</v>
      </c>
      <c r="E139" s="40">
        <v>7272</v>
      </c>
      <c r="F139" s="41">
        <v>0</v>
      </c>
      <c r="G139" s="28"/>
      <c r="H139" s="37" t="s">
        <v>187</v>
      </c>
      <c r="I139" s="54">
        <v>-1.5978327018950772E-2</v>
      </c>
      <c r="J139" s="28"/>
      <c r="K139" s="2">
        <f t="shared" si="9"/>
        <v>-7.8115591954063937E-2</v>
      </c>
      <c r="L139" s="2">
        <f t="shared" si="10"/>
        <v>3.2678729012301814E-3</v>
      </c>
    </row>
    <row r="140" spans="2:13" s="3" customFormat="1" ht="21" customHeight="1" x14ac:dyDescent="0.2">
      <c r="B140" s="159" t="s">
        <v>188</v>
      </c>
      <c r="C140" s="44">
        <v>3.0253025302530252E-3</v>
      </c>
      <c r="D140" s="45">
        <v>5.492326368678796E-2</v>
      </c>
      <c r="E140" s="40">
        <v>7272</v>
      </c>
      <c r="F140" s="41">
        <v>0</v>
      </c>
      <c r="G140" s="160"/>
      <c r="H140" s="159" t="s">
        <v>188</v>
      </c>
      <c r="I140" s="54">
        <v>-1.461075892350214E-3</v>
      </c>
      <c r="J140" s="160"/>
      <c r="K140" s="3">
        <f t="shared" si="9"/>
        <v>-2.6521652173896581E-2</v>
      </c>
      <c r="L140" s="3">
        <f t="shared" si="10"/>
        <v>8.0479496251824111E-5</v>
      </c>
    </row>
    <row r="141" spans="2:13" ht="24" x14ac:dyDescent="0.2">
      <c r="B141" s="37" t="s">
        <v>189</v>
      </c>
      <c r="C141" s="44">
        <v>6.8756875687568761E-4</v>
      </c>
      <c r="D141" s="45">
        <v>2.6214318687015941E-2</v>
      </c>
      <c r="E141" s="40">
        <v>7272</v>
      </c>
      <c r="F141" s="41">
        <v>0</v>
      </c>
      <c r="G141" s="28"/>
      <c r="H141" s="37" t="s">
        <v>189</v>
      </c>
      <c r="I141" s="54">
        <v>6.7417029253497867E-5</v>
      </c>
      <c r="J141" s="28"/>
      <c r="K141" s="3">
        <f t="shared" si="9"/>
        <v>2.5699952844424204E-3</v>
      </c>
      <c r="L141" s="3">
        <f t="shared" si="10"/>
        <v>-1.7682642661637679E-6</v>
      </c>
    </row>
    <row r="142" spans="2:13" ht="24" x14ac:dyDescent="0.2">
      <c r="B142" s="37" t="s">
        <v>190</v>
      </c>
      <c r="C142" s="44">
        <v>1.0726072607260728E-2</v>
      </c>
      <c r="D142" s="45">
        <v>0.10301690801067313</v>
      </c>
      <c r="E142" s="40">
        <v>7272</v>
      </c>
      <c r="F142" s="41">
        <v>0</v>
      </c>
      <c r="G142" s="28"/>
      <c r="H142" s="37" t="s">
        <v>190</v>
      </c>
      <c r="I142" s="54">
        <v>-1.9689868178416909E-2</v>
      </c>
      <c r="J142" s="28"/>
      <c r="K142" s="3">
        <f t="shared" si="9"/>
        <v>-0.1890822933715863</v>
      </c>
      <c r="L142" s="3">
        <f t="shared" si="10"/>
        <v>2.0500999281322955E-3</v>
      </c>
    </row>
    <row r="143" spans="2:13" x14ac:dyDescent="0.2">
      <c r="B143" s="37" t="s">
        <v>191</v>
      </c>
      <c r="C143" s="44">
        <v>9.1996699669967E-2</v>
      </c>
      <c r="D143" s="45">
        <v>0.28904116571525629</v>
      </c>
      <c r="E143" s="40">
        <v>7272</v>
      </c>
      <c r="F143" s="41">
        <v>0</v>
      </c>
      <c r="G143" s="28"/>
      <c r="H143" s="37" t="s">
        <v>191</v>
      </c>
      <c r="I143" s="54">
        <v>-3.3235684685524403E-2</v>
      </c>
      <c r="J143" s="28"/>
      <c r="K143" s="3">
        <f t="shared" si="9"/>
        <v>-0.10440765871015728</v>
      </c>
      <c r="L143" s="3">
        <f t="shared" si="10"/>
        <v>1.0578331618521161E-2</v>
      </c>
    </row>
    <row r="144" spans="2:13" x14ac:dyDescent="0.2">
      <c r="B144" s="37" t="s">
        <v>192</v>
      </c>
      <c r="C144" s="44">
        <v>1.2376237623762375E-2</v>
      </c>
      <c r="D144" s="45">
        <v>0.11056557980186171</v>
      </c>
      <c r="E144" s="40">
        <v>7272</v>
      </c>
      <c r="F144" s="41">
        <v>0</v>
      </c>
      <c r="G144" s="28"/>
      <c r="H144" s="37" t="s">
        <v>192</v>
      </c>
      <c r="I144" s="54">
        <v>-1.1767516599262522E-2</v>
      </c>
      <c r="J144" s="28"/>
      <c r="K144" s="3">
        <f t="shared" si="9"/>
        <v>-0.10511299301659149</v>
      </c>
      <c r="L144" s="3">
        <f t="shared" si="10"/>
        <v>1.3172054262730764E-3</v>
      </c>
    </row>
    <row r="145" spans="2:13" x14ac:dyDescent="0.2">
      <c r="B145" s="37" t="s">
        <v>193</v>
      </c>
      <c r="C145" s="44">
        <v>3.7128712871287127E-3</v>
      </c>
      <c r="D145" s="45">
        <v>6.0824293000976012E-2</v>
      </c>
      <c r="E145" s="40">
        <v>7272</v>
      </c>
      <c r="F145" s="41">
        <v>0</v>
      </c>
      <c r="G145" s="28"/>
      <c r="H145" s="37" t="s">
        <v>193</v>
      </c>
      <c r="I145" s="54">
        <v>-6.5156057743088365E-3</v>
      </c>
      <c r="J145" s="28"/>
      <c r="K145" s="3">
        <f t="shared" si="9"/>
        <v>-0.10672403818334544</v>
      </c>
      <c r="L145" s="3">
        <f t="shared" si="10"/>
        <v>3.9772933484476562E-4</v>
      </c>
    </row>
    <row r="146" spans="2:13" x14ac:dyDescent="0.2">
      <c r="B146" s="37" t="s">
        <v>194</v>
      </c>
      <c r="C146" s="44">
        <v>1.3613861386138612E-2</v>
      </c>
      <c r="D146" s="45">
        <v>0.1158894776284686</v>
      </c>
      <c r="E146" s="40">
        <v>7272</v>
      </c>
      <c r="F146" s="41">
        <v>0</v>
      </c>
      <c r="G146" s="28"/>
      <c r="H146" s="37" t="s">
        <v>194</v>
      </c>
      <c r="I146" s="54">
        <v>-1.6698041024825021E-2</v>
      </c>
      <c r="J146" s="28"/>
      <c r="K146" s="3">
        <f t="shared" si="9"/>
        <v>-0.14212434593670922</v>
      </c>
      <c r="L146" s="3">
        <f t="shared" si="10"/>
        <v>1.9615656277337532E-3</v>
      </c>
    </row>
    <row r="147" spans="2:13" x14ac:dyDescent="0.2">
      <c r="B147" s="37" t="s">
        <v>195</v>
      </c>
      <c r="C147" s="44">
        <v>1.9251925192519254E-3</v>
      </c>
      <c r="D147" s="45">
        <v>4.3837773895639913E-2</v>
      </c>
      <c r="E147" s="40">
        <v>7272</v>
      </c>
      <c r="F147" s="41">
        <v>0</v>
      </c>
      <c r="G147" s="28"/>
      <c r="H147" s="37" t="s">
        <v>195</v>
      </c>
      <c r="I147" s="54">
        <v>-1.0211151435832991E-2</v>
      </c>
      <c r="J147" s="28"/>
      <c r="K147" s="3">
        <f t="shared" si="9"/>
        <v>-0.23248199207691561</v>
      </c>
      <c r="L147" s="3">
        <f t="shared" si="10"/>
        <v>4.4843591748096155E-4</v>
      </c>
    </row>
    <row r="148" spans="2:13" x14ac:dyDescent="0.2">
      <c r="B148" s="37" t="s">
        <v>196</v>
      </c>
      <c r="C148" s="44">
        <v>1.2376237623762376E-3</v>
      </c>
      <c r="D148" s="45">
        <v>3.5160518381155297E-2</v>
      </c>
      <c r="E148" s="40">
        <v>7272</v>
      </c>
      <c r="F148" s="41">
        <v>0</v>
      </c>
      <c r="G148" s="28"/>
      <c r="H148" s="37" t="s">
        <v>196</v>
      </c>
      <c r="I148" s="54">
        <v>-5.7350489691663491E-3</v>
      </c>
      <c r="J148" s="28"/>
      <c r="K148" s="3">
        <f t="shared" si="9"/>
        <v>-0.16290860886037681</v>
      </c>
      <c r="L148" s="3">
        <f t="shared" si="10"/>
        <v>2.0186940379228848E-4</v>
      </c>
    </row>
    <row r="149" spans="2:13" x14ac:dyDescent="0.2">
      <c r="B149" s="37" t="s">
        <v>197</v>
      </c>
      <c r="C149" s="44">
        <v>1.5126512651265128E-3</v>
      </c>
      <c r="D149" s="45">
        <v>3.8866063288482675E-2</v>
      </c>
      <c r="E149" s="40">
        <v>7272</v>
      </c>
      <c r="F149" s="41">
        <v>0</v>
      </c>
      <c r="G149" s="28"/>
      <c r="H149" s="37" t="s">
        <v>197</v>
      </c>
      <c r="I149" s="54">
        <v>-9.3411815950492135E-3</v>
      </c>
      <c r="J149" s="28"/>
      <c r="K149" s="3">
        <f t="shared" si="9"/>
        <v>-0.23997932529625673</v>
      </c>
      <c r="L149" s="3">
        <f t="shared" si="10"/>
        <v>3.6355496188663055E-4</v>
      </c>
    </row>
    <row r="150" spans="2:13" x14ac:dyDescent="0.2">
      <c r="B150" s="37" t="s">
        <v>198</v>
      </c>
      <c r="C150" s="44">
        <v>1.3751375137513753E-4</v>
      </c>
      <c r="D150" s="45">
        <v>1.172662574550494E-2</v>
      </c>
      <c r="E150" s="40">
        <v>7272</v>
      </c>
      <c r="F150" s="41">
        <v>0</v>
      </c>
      <c r="G150" s="28"/>
      <c r="H150" s="37" t="s">
        <v>198</v>
      </c>
      <c r="I150" s="54">
        <v>-2.7261199366856587E-3</v>
      </c>
      <c r="J150" s="28"/>
      <c r="K150" s="3">
        <f t="shared" si="9"/>
        <v>-0.23244069665575379</v>
      </c>
      <c r="L150" s="3">
        <f t="shared" si="10"/>
        <v>3.1968188234871933E-5</v>
      </c>
    </row>
    <row r="151" spans="2:13" x14ac:dyDescent="0.2">
      <c r="B151" s="37" t="s">
        <v>199</v>
      </c>
      <c r="C151" s="44">
        <v>9.7772277227722776E-2</v>
      </c>
      <c r="D151" s="45">
        <v>0.29702691996337682</v>
      </c>
      <c r="E151" s="40">
        <v>7272</v>
      </c>
      <c r="F151" s="41">
        <v>0</v>
      </c>
      <c r="G151" s="28"/>
      <c r="H151" s="37" t="s">
        <v>199</v>
      </c>
      <c r="I151" s="54">
        <v>-2.6341222154469938E-2</v>
      </c>
      <c r="J151" s="28"/>
      <c r="K151" s="3">
        <f t="shared" si="9"/>
        <v>-8.001221196515243E-2</v>
      </c>
      <c r="L151" s="3">
        <f t="shared" si="10"/>
        <v>8.6707335325748175E-3</v>
      </c>
    </row>
    <row r="152" spans="2:13" x14ac:dyDescent="0.2">
      <c r="B152" s="37" t="s">
        <v>200</v>
      </c>
      <c r="C152" s="44">
        <v>3.644114411441144E-2</v>
      </c>
      <c r="D152" s="45">
        <v>0.1873980158385144</v>
      </c>
      <c r="E152" s="40">
        <v>7272</v>
      </c>
      <c r="F152" s="41">
        <v>0</v>
      </c>
      <c r="G152" s="28"/>
      <c r="H152" s="37" t="s">
        <v>200</v>
      </c>
      <c r="I152" s="54">
        <v>-1.0852934586835318E-2</v>
      </c>
      <c r="J152" s="28"/>
      <c r="K152" s="3">
        <f t="shared" si="9"/>
        <v>-5.5803372232626054E-2</v>
      </c>
      <c r="L152" s="3">
        <f t="shared" si="10"/>
        <v>2.1104457887321112E-3</v>
      </c>
    </row>
    <row r="153" spans="2:13" x14ac:dyDescent="0.2">
      <c r="B153" s="37" t="s">
        <v>201</v>
      </c>
      <c r="C153" s="44">
        <v>1.4851485148514854E-2</v>
      </c>
      <c r="D153" s="45">
        <v>0.12096665146478083</v>
      </c>
      <c r="E153" s="40">
        <v>7272</v>
      </c>
      <c r="F153" s="41">
        <v>0</v>
      </c>
      <c r="G153" s="28"/>
      <c r="H153" s="37" t="s">
        <v>201</v>
      </c>
      <c r="I153" s="54">
        <v>-6.3805792882738214E-3</v>
      </c>
      <c r="J153" s="28"/>
      <c r="K153" s="3">
        <f t="shared" si="9"/>
        <v>-5.1963232292705087E-2</v>
      </c>
      <c r="L153" s="3">
        <f t="shared" si="10"/>
        <v>7.8336531094530309E-4</v>
      </c>
    </row>
    <row r="154" spans="2:13" ht="15.75" thickBot="1" x14ac:dyDescent="0.25">
      <c r="B154" s="46" t="s">
        <v>202</v>
      </c>
      <c r="C154" s="47">
        <v>10.200461161550656</v>
      </c>
      <c r="D154" s="48">
        <v>118.48361124541053</v>
      </c>
      <c r="E154" s="49">
        <v>7272</v>
      </c>
      <c r="F154" s="50">
        <v>333</v>
      </c>
      <c r="G154" s="28"/>
      <c r="H154" s="46" t="s">
        <v>202</v>
      </c>
      <c r="I154" s="55">
        <v>5.8970512041269336E-3</v>
      </c>
      <c r="J154" s="28"/>
      <c r="K154" s="3"/>
      <c r="L154" s="3"/>
      <c r="M154" s="2" t="str">
        <f>"((landarea-"&amp;C154&amp;")/"&amp;D154&amp;")*("&amp;I154&amp;")"</f>
        <v>((landarea-10.2004611615507)/118.483611245411)*(0.00589705120412693)</v>
      </c>
    </row>
    <row r="155" spans="2:13" ht="63.95" customHeight="1" thickTop="1" x14ac:dyDescent="0.2">
      <c r="B155" s="129" t="s">
        <v>48</v>
      </c>
      <c r="C155" s="129"/>
      <c r="D155" s="129"/>
      <c r="E155" s="129"/>
      <c r="F155" s="129"/>
      <c r="G155" s="28"/>
      <c r="H155" s="129" t="s">
        <v>7</v>
      </c>
      <c r="I155" s="129"/>
      <c r="J155" s="28"/>
    </row>
  </sheetData>
  <mergeCells count="7">
    <mergeCell ref="B155:F155"/>
    <mergeCell ref="H4:I4"/>
    <mergeCell ref="H5:H6"/>
    <mergeCell ref="H155:I155"/>
    <mergeCell ref="K5:L5"/>
    <mergeCell ref="B5:F5"/>
    <mergeCell ref="B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57"/>
  <sheetViews>
    <sheetView topLeftCell="A127" workbookViewId="0">
      <selection activeCell="M137" sqref="M137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9.5703125" style="2" customWidth="1"/>
    <col min="4" max="4" width="11.42578125" style="2" customWidth="1"/>
    <col min="5" max="5" width="7.5703125" style="2" bestFit="1" customWidth="1"/>
    <col min="6" max="6" width="8.85546875" style="2" bestFit="1" customWidth="1"/>
    <col min="7" max="7" width="4.28515625" style="2" customWidth="1"/>
    <col min="8" max="8" width="37.5703125" style="2" customWidth="1"/>
    <col min="9" max="9" width="10.28515625" style="2" bestFit="1" customWidth="1"/>
    <col min="10" max="10" width="4.42578125" style="2" customWidth="1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35" t="s">
        <v>6</v>
      </c>
      <c r="I4" s="135"/>
      <c r="J4" s="56"/>
    </row>
    <row r="5" spans="1:12" ht="16.5" thickTop="1" thickBot="1" x14ac:dyDescent="0.25">
      <c r="B5" s="135" t="s">
        <v>0</v>
      </c>
      <c r="C5" s="135"/>
      <c r="D5" s="135"/>
      <c r="E5" s="135"/>
      <c r="F5" s="135"/>
      <c r="G5" s="56"/>
      <c r="H5" s="136" t="s">
        <v>47</v>
      </c>
      <c r="I5" s="79" t="s">
        <v>4</v>
      </c>
      <c r="J5" s="56"/>
      <c r="K5" s="127" t="s">
        <v>8</v>
      </c>
      <c r="L5" s="127"/>
    </row>
    <row r="6" spans="1:12" ht="27" thickTop="1" thickBot="1" x14ac:dyDescent="0.25">
      <c r="B6" s="138" t="s">
        <v>47</v>
      </c>
      <c r="C6" s="57" t="s">
        <v>1</v>
      </c>
      <c r="D6" s="58" t="s">
        <v>49</v>
      </c>
      <c r="E6" s="58" t="s">
        <v>50</v>
      </c>
      <c r="F6" s="59" t="s">
        <v>2</v>
      </c>
      <c r="G6" s="56"/>
      <c r="H6" s="137"/>
      <c r="I6" s="80" t="s">
        <v>5</v>
      </c>
      <c r="J6" s="56"/>
      <c r="K6" s="1" t="s">
        <v>9</v>
      </c>
      <c r="L6" s="1" t="s">
        <v>10</v>
      </c>
    </row>
    <row r="7" spans="1:12" ht="24.75" thickTop="1" x14ac:dyDescent="0.2">
      <c r="B7" s="60" t="s">
        <v>51</v>
      </c>
      <c r="C7" s="61">
        <v>0.16345624656026417</v>
      </c>
      <c r="D7" s="62">
        <v>0.36980686628980169</v>
      </c>
      <c r="E7" s="63">
        <v>7268</v>
      </c>
      <c r="F7" s="64">
        <v>0</v>
      </c>
      <c r="G7" s="56"/>
      <c r="H7" s="60" t="s">
        <v>51</v>
      </c>
      <c r="I7" s="81">
        <v>9.8489125802195491E-3</v>
      </c>
      <c r="J7" s="56"/>
      <c r="K7" s="2">
        <f>((1-C7)/D7)*I7</f>
        <v>2.227932212242947E-2</v>
      </c>
      <c r="L7" s="2">
        <f>((0-C7)/D7)*I7</f>
        <v>-4.3532622831325999E-3</v>
      </c>
    </row>
    <row r="8" spans="1:12" ht="24" x14ac:dyDescent="0.2">
      <c r="B8" s="65" t="s">
        <v>52</v>
      </c>
      <c r="C8" s="66">
        <v>3.8249862410566868E-2</v>
      </c>
      <c r="D8" s="67">
        <v>0.19181207628571018</v>
      </c>
      <c r="E8" s="68">
        <v>7268</v>
      </c>
      <c r="F8" s="69">
        <v>0</v>
      </c>
      <c r="G8" s="56"/>
      <c r="H8" s="65" t="s">
        <v>52</v>
      </c>
      <c r="I8" s="82">
        <v>-7.9784635164173549E-3</v>
      </c>
      <c r="J8" s="56"/>
      <c r="K8" s="2">
        <f t="shared" ref="K8:K71" si="0">((1-C8)/D8)*I8</f>
        <v>-4.0004198553364581E-2</v>
      </c>
      <c r="L8" s="2">
        <f t="shared" ref="L8:L71" si="1">((0-C8)/D8)*I8</f>
        <v>1.5910110440393924E-3</v>
      </c>
    </row>
    <row r="9" spans="1:12" ht="24" x14ac:dyDescent="0.2">
      <c r="B9" s="65" t="s">
        <v>53</v>
      </c>
      <c r="C9" s="66">
        <v>2.7793065492570167E-2</v>
      </c>
      <c r="D9" s="67">
        <v>0.16439078217844461</v>
      </c>
      <c r="E9" s="68">
        <v>7268</v>
      </c>
      <c r="F9" s="69">
        <v>0</v>
      </c>
      <c r="G9" s="56"/>
      <c r="H9" s="65" t="s">
        <v>53</v>
      </c>
      <c r="I9" s="82">
        <v>-5.8958478420320856E-3</v>
      </c>
      <c r="J9" s="56"/>
      <c r="K9" s="2">
        <f t="shared" si="0"/>
        <v>-3.4868038711575962E-2</v>
      </c>
      <c r="L9" s="2">
        <f t="shared" si="1"/>
        <v>9.9679363426809285E-4</v>
      </c>
    </row>
    <row r="10" spans="1:12" ht="24" x14ac:dyDescent="0.2">
      <c r="B10" s="65" t="s">
        <v>54</v>
      </c>
      <c r="C10" s="66">
        <v>4.5266923500275176E-2</v>
      </c>
      <c r="D10" s="67">
        <v>0.20790328586140505</v>
      </c>
      <c r="E10" s="68">
        <v>7268</v>
      </c>
      <c r="F10" s="69">
        <v>0</v>
      </c>
      <c r="G10" s="56"/>
      <c r="H10" s="65" t="s">
        <v>54</v>
      </c>
      <c r="I10" s="82">
        <v>-2.363255093435569E-3</v>
      </c>
      <c r="J10" s="56"/>
      <c r="K10" s="2">
        <f t="shared" si="0"/>
        <v>-1.0852535574707039E-2</v>
      </c>
      <c r="L10" s="2">
        <f t="shared" si="1"/>
        <v>5.1455313504519611E-4</v>
      </c>
    </row>
    <row r="11" spans="1:12" ht="24" x14ac:dyDescent="0.2">
      <c r="B11" s="65" t="s">
        <v>55</v>
      </c>
      <c r="C11" s="66">
        <v>0.46395156851953773</v>
      </c>
      <c r="D11" s="67">
        <v>0.49873312889643812</v>
      </c>
      <c r="E11" s="68">
        <v>7268</v>
      </c>
      <c r="F11" s="69">
        <v>0</v>
      </c>
      <c r="G11" s="56"/>
      <c r="H11" s="65" t="s">
        <v>55</v>
      </c>
      <c r="I11" s="82">
        <v>7.7823891543884281E-3</v>
      </c>
      <c r="J11" s="56"/>
      <c r="K11" s="2">
        <f t="shared" si="0"/>
        <v>8.3646689134355447E-3</v>
      </c>
      <c r="L11" s="2">
        <f t="shared" si="1"/>
        <v>-7.2396467084457532E-3</v>
      </c>
    </row>
    <row r="12" spans="1:12" ht="24" x14ac:dyDescent="0.2">
      <c r="B12" s="65" t="s">
        <v>56</v>
      </c>
      <c r="C12" s="66">
        <v>5.7099614749587232E-2</v>
      </c>
      <c r="D12" s="67">
        <v>0.23204882562967846</v>
      </c>
      <c r="E12" s="68">
        <v>7268</v>
      </c>
      <c r="F12" s="69">
        <v>0</v>
      </c>
      <c r="G12" s="56"/>
      <c r="H12" s="65" t="s">
        <v>56</v>
      </c>
      <c r="I12" s="82">
        <v>2.4630931149726633E-3</v>
      </c>
      <c r="J12" s="56"/>
      <c r="K12" s="2">
        <f t="shared" si="0"/>
        <v>1.0008460248455262E-2</v>
      </c>
      <c r="L12" s="2">
        <f t="shared" si="1"/>
        <v>-6.0608653189974228E-4</v>
      </c>
    </row>
    <row r="13" spans="1:12" ht="24" x14ac:dyDescent="0.2">
      <c r="B13" s="65" t="s">
        <v>57</v>
      </c>
      <c r="C13" s="66">
        <v>3.1783159053384691E-2</v>
      </c>
      <c r="D13" s="67">
        <v>0.17543438794843361</v>
      </c>
      <c r="E13" s="68">
        <v>7268</v>
      </c>
      <c r="F13" s="69">
        <v>0</v>
      </c>
      <c r="G13" s="56"/>
      <c r="H13" s="65" t="s">
        <v>57</v>
      </c>
      <c r="I13" s="82">
        <v>-1.3902834308859132E-2</v>
      </c>
      <c r="J13" s="56"/>
      <c r="K13" s="2">
        <f t="shared" si="0"/>
        <v>-7.672930302971423E-2</v>
      </c>
      <c r="L13" s="2">
        <f t="shared" si="1"/>
        <v>2.518753588157451E-3</v>
      </c>
    </row>
    <row r="14" spans="1:12" ht="24" x14ac:dyDescent="0.2">
      <c r="B14" s="65" t="s">
        <v>58</v>
      </c>
      <c r="C14" s="66">
        <v>4.3340671436433685E-2</v>
      </c>
      <c r="D14" s="67">
        <v>0.20363684143450492</v>
      </c>
      <c r="E14" s="68">
        <v>7268</v>
      </c>
      <c r="F14" s="69">
        <v>0</v>
      </c>
      <c r="G14" s="56"/>
      <c r="H14" s="65" t="s">
        <v>58</v>
      </c>
      <c r="I14" s="82">
        <v>-3.9988561095995702E-3</v>
      </c>
      <c r="J14" s="56"/>
      <c r="K14" s="2">
        <f t="shared" si="0"/>
        <v>-1.8786104586395468E-2</v>
      </c>
      <c r="L14" s="2">
        <f t="shared" si="1"/>
        <v>8.5108916219107911E-4</v>
      </c>
    </row>
    <row r="15" spans="1:12" ht="24" x14ac:dyDescent="0.2">
      <c r="B15" s="65" t="s">
        <v>59</v>
      </c>
      <c r="C15" s="66">
        <v>5.4210236653824989E-2</v>
      </c>
      <c r="D15" s="67">
        <v>0.22644765903255648</v>
      </c>
      <c r="E15" s="68">
        <v>7268</v>
      </c>
      <c r="F15" s="69">
        <v>0</v>
      </c>
      <c r="G15" s="56"/>
      <c r="H15" s="65" t="s">
        <v>59</v>
      </c>
      <c r="I15" s="82">
        <v>-1.0006808897069175E-2</v>
      </c>
      <c r="J15" s="56"/>
      <c r="K15" s="2">
        <f t="shared" si="0"/>
        <v>-4.1794812359922703E-2</v>
      </c>
      <c r="L15" s="2">
        <f t="shared" si="1"/>
        <v>2.3955711477756103E-3</v>
      </c>
    </row>
    <row r="16" spans="1:12" ht="24" x14ac:dyDescent="0.2">
      <c r="B16" s="65" t="s">
        <v>60</v>
      </c>
      <c r="C16" s="66">
        <v>3.5773252614199232E-3</v>
      </c>
      <c r="D16" s="67">
        <v>5.9707775995009385E-2</v>
      </c>
      <c r="E16" s="68">
        <v>7268</v>
      </c>
      <c r="F16" s="69">
        <v>0</v>
      </c>
      <c r="G16" s="56"/>
      <c r="H16" s="65" t="s">
        <v>60</v>
      </c>
      <c r="I16" s="82">
        <v>-4.0706843763708093E-3</v>
      </c>
      <c r="J16" s="56"/>
      <c r="K16" s="2">
        <f t="shared" si="0"/>
        <v>-6.7932897293963485E-2</v>
      </c>
      <c r="L16" s="2">
        <f t="shared" si="1"/>
        <v>2.438905453801506E-4</v>
      </c>
    </row>
    <row r="17" spans="2:12" ht="24" x14ac:dyDescent="0.2">
      <c r="B17" s="65" t="s">
        <v>61</v>
      </c>
      <c r="C17" s="66">
        <v>6.8794716565767763E-3</v>
      </c>
      <c r="D17" s="67">
        <v>8.2662474476340148E-2</v>
      </c>
      <c r="E17" s="68">
        <v>7268</v>
      </c>
      <c r="F17" s="69">
        <v>0</v>
      </c>
      <c r="G17" s="56"/>
      <c r="H17" s="65" t="s">
        <v>61</v>
      </c>
      <c r="I17" s="82">
        <v>4.4148667530832884E-3</v>
      </c>
      <c r="J17" s="56"/>
      <c r="K17" s="2">
        <f t="shared" si="0"/>
        <v>5.3040933388013078E-2</v>
      </c>
      <c r="L17" s="2">
        <f t="shared" si="1"/>
        <v>-3.6742126203943669E-4</v>
      </c>
    </row>
    <row r="18" spans="2:12" ht="24" x14ac:dyDescent="0.2">
      <c r="B18" s="65" t="s">
        <v>62</v>
      </c>
      <c r="C18" s="66">
        <v>4.2652724270776004E-3</v>
      </c>
      <c r="D18" s="67">
        <v>6.5174107680312968E-2</v>
      </c>
      <c r="E18" s="68">
        <v>7268</v>
      </c>
      <c r="F18" s="69">
        <v>0</v>
      </c>
      <c r="G18" s="56"/>
      <c r="H18" s="65" t="s">
        <v>62</v>
      </c>
      <c r="I18" s="82">
        <v>-4.0288507321445816E-3</v>
      </c>
      <c r="J18" s="56"/>
      <c r="K18" s="2">
        <f t="shared" si="0"/>
        <v>-6.1553072669313293E-2</v>
      </c>
      <c r="L18" s="2">
        <f t="shared" si="1"/>
        <v>2.6366522768394532E-4</v>
      </c>
    </row>
    <row r="19" spans="2:12" ht="48" x14ac:dyDescent="0.2">
      <c r="B19" s="65" t="s">
        <v>63</v>
      </c>
      <c r="C19" s="66">
        <v>4.0864061640066042E-2</v>
      </c>
      <c r="D19" s="67">
        <v>0.19798884704654976</v>
      </c>
      <c r="E19" s="68">
        <v>7268</v>
      </c>
      <c r="F19" s="69">
        <v>0</v>
      </c>
      <c r="G19" s="56"/>
      <c r="H19" s="65" t="s">
        <v>63</v>
      </c>
      <c r="I19" s="82">
        <v>-1.7187915142521638E-2</v>
      </c>
      <c r="J19" s="56"/>
      <c r="K19" s="2">
        <f t="shared" si="0"/>
        <v>-8.3265029139734534E-2</v>
      </c>
      <c r="L19" s="2">
        <f t="shared" si="1"/>
        <v>3.547513076244607E-3</v>
      </c>
    </row>
    <row r="20" spans="2:12" ht="24" x14ac:dyDescent="0.2">
      <c r="B20" s="65" t="s">
        <v>64</v>
      </c>
      <c r="C20" s="66">
        <v>6.0539350577875619E-3</v>
      </c>
      <c r="D20" s="67">
        <v>7.7576497451573967E-2</v>
      </c>
      <c r="E20" s="68">
        <v>7268</v>
      </c>
      <c r="F20" s="69">
        <v>0</v>
      </c>
      <c r="G20" s="56"/>
      <c r="H20" s="65" t="s">
        <v>64</v>
      </c>
      <c r="I20" s="82">
        <v>1.6769059338053997E-2</v>
      </c>
      <c r="J20" s="56"/>
      <c r="K20" s="2">
        <f t="shared" ref="K20:K65" si="2">((1-C20)/D20)*I20</f>
        <v>0.21485296564524212</v>
      </c>
      <c r="L20" s="2">
        <f t="shared" ref="L20:L65" si="3">((0-C20)/D20)*I20</f>
        <v>-1.3086282514383515E-3</v>
      </c>
    </row>
    <row r="21" spans="2:12" x14ac:dyDescent="0.2">
      <c r="B21" s="65" t="s">
        <v>65</v>
      </c>
      <c r="C21" s="66">
        <v>1.3208585580627409E-2</v>
      </c>
      <c r="D21" s="67">
        <v>0.11417492041333417</v>
      </c>
      <c r="E21" s="68">
        <v>7268</v>
      </c>
      <c r="F21" s="69">
        <v>0</v>
      </c>
      <c r="G21" s="56"/>
      <c r="H21" s="65" t="s">
        <v>65</v>
      </c>
      <c r="I21" s="82">
        <v>2.3280171289681739E-2</v>
      </c>
      <c r="J21" s="56"/>
      <c r="K21" s="2">
        <f t="shared" si="2"/>
        <v>0.20120594848417689</v>
      </c>
      <c r="L21" s="2">
        <f t="shared" si="3"/>
        <v>-2.6932196116119609E-3</v>
      </c>
    </row>
    <row r="22" spans="2:12" ht="24" x14ac:dyDescent="0.2">
      <c r="B22" s="65" t="s">
        <v>66</v>
      </c>
      <c r="C22" s="66">
        <v>9.53494771601541E-2</v>
      </c>
      <c r="D22" s="67">
        <v>0.29371725210080285</v>
      </c>
      <c r="E22" s="68">
        <v>7268</v>
      </c>
      <c r="F22" s="69">
        <v>0</v>
      </c>
      <c r="G22" s="56"/>
      <c r="H22" s="65" t="s">
        <v>66</v>
      </c>
      <c r="I22" s="82">
        <v>4.198479762671329E-2</v>
      </c>
      <c r="J22" s="56"/>
      <c r="K22" s="2">
        <f t="shared" si="2"/>
        <v>0.12931337486194425</v>
      </c>
      <c r="L22" s="2">
        <f t="shared" si="3"/>
        <v>-1.3629531373281727E-2</v>
      </c>
    </row>
    <row r="23" spans="2:12" ht="24" x14ac:dyDescent="0.2">
      <c r="B23" s="65" t="s">
        <v>67</v>
      </c>
      <c r="C23" s="66">
        <v>0.21395156851953773</v>
      </c>
      <c r="D23" s="67">
        <v>0.41012124708773579</v>
      </c>
      <c r="E23" s="68">
        <v>7268</v>
      </c>
      <c r="F23" s="69">
        <v>0</v>
      </c>
      <c r="G23" s="56"/>
      <c r="H23" s="65" t="s">
        <v>67</v>
      </c>
      <c r="I23" s="82">
        <v>4.0573713975615086E-2</v>
      </c>
      <c r="J23" s="56"/>
      <c r="K23" s="2">
        <f t="shared" si="2"/>
        <v>7.7764574394377617E-2</v>
      </c>
      <c r="L23" s="2">
        <f t="shared" si="3"/>
        <v>-2.1166447257702992E-2</v>
      </c>
    </row>
    <row r="24" spans="2:12" ht="24" x14ac:dyDescent="0.2">
      <c r="B24" s="65" t="s">
        <v>68</v>
      </c>
      <c r="C24" s="66">
        <v>0.23183819482663731</v>
      </c>
      <c r="D24" s="67">
        <v>0.42203525067989967</v>
      </c>
      <c r="E24" s="68">
        <v>7268</v>
      </c>
      <c r="F24" s="69">
        <v>0</v>
      </c>
      <c r="G24" s="56"/>
      <c r="H24" s="65" t="s">
        <v>68</v>
      </c>
      <c r="I24" s="82">
        <v>1.614781857400618E-3</v>
      </c>
      <c r="J24" s="56"/>
      <c r="K24" s="2">
        <f t="shared" si="2"/>
        <v>2.9391235555412615E-3</v>
      </c>
      <c r="L24" s="2">
        <f t="shared" si="3"/>
        <v>-8.8705412700824384E-4</v>
      </c>
    </row>
    <row r="25" spans="2:12" ht="24" x14ac:dyDescent="0.2">
      <c r="B25" s="65" t="s">
        <v>69</v>
      </c>
      <c r="C25" s="66">
        <v>2.3115024766097961E-2</v>
      </c>
      <c r="D25" s="67">
        <v>0.15027916586210677</v>
      </c>
      <c r="E25" s="68">
        <v>7268</v>
      </c>
      <c r="F25" s="69">
        <v>0</v>
      </c>
      <c r="G25" s="56"/>
      <c r="H25" s="65" t="s">
        <v>69</v>
      </c>
      <c r="I25" s="82">
        <v>-3.6013425821920159E-3</v>
      </c>
      <c r="J25" s="56"/>
      <c r="K25" s="2">
        <f t="shared" si="2"/>
        <v>-2.341041380574059E-2</v>
      </c>
      <c r="L25" s="2">
        <f t="shared" si="3"/>
        <v>5.5393655202315764E-4</v>
      </c>
    </row>
    <row r="26" spans="2:12" ht="24" x14ac:dyDescent="0.2">
      <c r="B26" s="65" t="s">
        <v>70</v>
      </c>
      <c r="C26" s="66">
        <v>7.2922399559713826E-3</v>
      </c>
      <c r="D26" s="67">
        <v>8.5088538288405999E-2</v>
      </c>
      <c r="E26" s="68">
        <v>7268</v>
      </c>
      <c r="F26" s="69">
        <v>0</v>
      </c>
      <c r="G26" s="56"/>
      <c r="H26" s="65" t="s">
        <v>70</v>
      </c>
      <c r="I26" s="82">
        <v>-2.227964313714104E-3</v>
      </c>
      <c r="J26" s="56"/>
      <c r="K26" s="2">
        <f t="shared" si="2"/>
        <v>-2.5993130306558858E-2</v>
      </c>
      <c r="L26" s="2">
        <f t="shared" si="3"/>
        <v>1.9094052754644762E-4</v>
      </c>
    </row>
    <row r="27" spans="2:12" ht="24" x14ac:dyDescent="0.2">
      <c r="B27" s="65" t="s">
        <v>71</v>
      </c>
      <c r="C27" s="66">
        <v>7.8425976884975226E-3</v>
      </c>
      <c r="D27" s="67">
        <v>8.8216563599275558E-2</v>
      </c>
      <c r="E27" s="68">
        <v>7268</v>
      </c>
      <c r="F27" s="69">
        <v>0</v>
      </c>
      <c r="G27" s="56"/>
      <c r="H27" s="65" t="s">
        <v>71</v>
      </c>
      <c r="I27" s="82">
        <v>3.7888069728284428E-3</v>
      </c>
      <c r="J27" s="56"/>
      <c r="K27" s="2">
        <f t="shared" si="2"/>
        <v>4.261209834807083E-2</v>
      </c>
      <c r="L27" s="2">
        <f t="shared" si="3"/>
        <v>-3.3683117540424864E-4</v>
      </c>
    </row>
    <row r="28" spans="2:12" ht="24" x14ac:dyDescent="0.2">
      <c r="B28" s="65" t="s">
        <v>72</v>
      </c>
      <c r="C28" s="66">
        <v>3.5498073747936155E-2</v>
      </c>
      <c r="D28" s="67">
        <v>0.18504775583060454</v>
      </c>
      <c r="E28" s="68">
        <v>7268</v>
      </c>
      <c r="F28" s="69">
        <v>0</v>
      </c>
      <c r="G28" s="56"/>
      <c r="H28" s="65" t="s">
        <v>72</v>
      </c>
      <c r="I28" s="82">
        <v>-8.9346126476603192E-3</v>
      </c>
      <c r="J28" s="56"/>
      <c r="K28" s="2">
        <f t="shared" si="2"/>
        <v>-4.6568795553905404E-2</v>
      </c>
      <c r="L28" s="2">
        <f t="shared" si="3"/>
        <v>1.7139442586173457E-3</v>
      </c>
    </row>
    <row r="29" spans="2:12" ht="24" x14ac:dyDescent="0.2">
      <c r="B29" s="65" t="s">
        <v>73</v>
      </c>
      <c r="C29" s="66">
        <v>2.5729223995597135E-2</v>
      </c>
      <c r="D29" s="67">
        <v>0.15833723658349896</v>
      </c>
      <c r="E29" s="68">
        <v>7268</v>
      </c>
      <c r="F29" s="69">
        <v>0</v>
      </c>
      <c r="G29" s="56"/>
      <c r="H29" s="65" t="s">
        <v>73</v>
      </c>
      <c r="I29" s="82">
        <v>-1.5539296156081194E-2</v>
      </c>
      <c r="J29" s="56"/>
      <c r="K29" s="2">
        <f t="shared" si="2"/>
        <v>-9.5615424717632166E-2</v>
      </c>
      <c r="L29" s="2">
        <f t="shared" si="3"/>
        <v>2.5250790032759801E-3</v>
      </c>
    </row>
    <row r="30" spans="2:12" ht="24" x14ac:dyDescent="0.2">
      <c r="B30" s="65" t="s">
        <v>74</v>
      </c>
      <c r="C30" s="66">
        <v>3.2608695652173919E-2</v>
      </c>
      <c r="D30" s="67">
        <v>0.17762237901426056</v>
      </c>
      <c r="E30" s="68">
        <v>7268</v>
      </c>
      <c r="F30" s="69">
        <v>0</v>
      </c>
      <c r="G30" s="56"/>
      <c r="H30" s="65" t="s">
        <v>74</v>
      </c>
      <c r="I30" s="82">
        <v>-1.5937362629526251E-2</v>
      </c>
      <c r="J30" s="56"/>
      <c r="K30" s="2">
        <f t="shared" si="2"/>
        <v>-8.6800245034460877E-2</v>
      </c>
      <c r="L30" s="2">
        <f t="shared" si="3"/>
        <v>2.9258509562177831E-3</v>
      </c>
    </row>
    <row r="31" spans="2:12" ht="24" x14ac:dyDescent="0.2">
      <c r="B31" s="65" t="s">
        <v>75</v>
      </c>
      <c r="C31" s="66">
        <v>6.7418822234452391E-3</v>
      </c>
      <c r="D31" s="67">
        <v>8.1837343140044025E-2</v>
      </c>
      <c r="E31" s="68">
        <v>7268</v>
      </c>
      <c r="F31" s="69">
        <v>0</v>
      </c>
      <c r="G31" s="56"/>
      <c r="H31" s="65" t="s">
        <v>75</v>
      </c>
      <c r="I31" s="82">
        <v>-4.009891185577364E-3</v>
      </c>
      <c r="J31" s="56"/>
      <c r="K31" s="2">
        <f t="shared" si="2"/>
        <v>-4.8667965242465319E-2</v>
      </c>
      <c r="L31" s="2">
        <f t="shared" si="3"/>
        <v>3.3034080854423058E-4</v>
      </c>
    </row>
    <row r="32" spans="2:12" ht="24" x14ac:dyDescent="0.2">
      <c r="B32" s="65" t="s">
        <v>76</v>
      </c>
      <c r="C32" s="66">
        <v>2.4766097963676388E-3</v>
      </c>
      <c r="D32" s="67">
        <v>4.9707304880458936E-2</v>
      </c>
      <c r="E32" s="68">
        <v>7268</v>
      </c>
      <c r="F32" s="69">
        <v>0</v>
      </c>
      <c r="G32" s="56"/>
      <c r="H32" s="65" t="s">
        <v>76</v>
      </c>
      <c r="I32" s="82">
        <v>-4.4235573990216281E-3</v>
      </c>
      <c r="J32" s="56"/>
      <c r="K32" s="2">
        <f t="shared" si="2"/>
        <v>-8.8771700337491252E-2</v>
      </c>
      <c r="L32" s="2">
        <f t="shared" si="3"/>
        <v>2.2039870428618513E-4</v>
      </c>
    </row>
    <row r="33" spans="2:12" ht="24" x14ac:dyDescent="0.2">
      <c r="B33" s="65" t="s">
        <v>77</v>
      </c>
      <c r="C33" s="66">
        <v>0.18602091359383599</v>
      </c>
      <c r="D33" s="67">
        <v>0.38915031744036577</v>
      </c>
      <c r="E33" s="68">
        <v>7268</v>
      </c>
      <c r="F33" s="69">
        <v>0</v>
      </c>
      <c r="G33" s="56"/>
      <c r="H33" s="65" t="s">
        <v>77</v>
      </c>
      <c r="I33" s="82">
        <v>-5.0055699782282498E-2</v>
      </c>
      <c r="J33" s="56"/>
      <c r="K33" s="2">
        <f t="shared" si="2"/>
        <v>-0.10470065409736501</v>
      </c>
      <c r="L33" s="2">
        <f t="shared" si="3"/>
        <v>2.3927532849837306E-2</v>
      </c>
    </row>
    <row r="34" spans="2:12" x14ac:dyDescent="0.2">
      <c r="B34" s="65" t="s">
        <v>78</v>
      </c>
      <c r="C34" s="66">
        <v>3.7149146945514586E-3</v>
      </c>
      <c r="D34" s="67">
        <v>6.0840968168085034E-2</v>
      </c>
      <c r="E34" s="68">
        <v>7268</v>
      </c>
      <c r="F34" s="69">
        <v>0</v>
      </c>
      <c r="G34" s="56"/>
      <c r="H34" s="65" t="s">
        <v>78</v>
      </c>
      <c r="I34" s="82">
        <v>-3.5219435797143993E-3</v>
      </c>
      <c r="J34" s="56"/>
      <c r="K34" s="2">
        <f t="shared" si="2"/>
        <v>-5.7672649949665949E-2</v>
      </c>
      <c r="L34" s="2">
        <f t="shared" si="3"/>
        <v>2.1504785922399957E-4</v>
      </c>
    </row>
    <row r="35" spans="2:12" ht="24" x14ac:dyDescent="0.2">
      <c r="B35" s="65" t="s">
        <v>79</v>
      </c>
      <c r="C35" s="66">
        <v>9.0809025866813425E-3</v>
      </c>
      <c r="D35" s="67">
        <v>9.4866632993350228E-2</v>
      </c>
      <c r="E35" s="68">
        <v>7268</v>
      </c>
      <c r="F35" s="69">
        <v>0</v>
      </c>
      <c r="G35" s="56"/>
      <c r="H35" s="65" t="s">
        <v>79</v>
      </c>
      <c r="I35" s="82">
        <v>1.3498510936106824E-3</v>
      </c>
      <c r="J35" s="56"/>
      <c r="K35" s="2">
        <f t="shared" si="2"/>
        <v>1.4099722791013763E-2</v>
      </c>
      <c r="L35" s="2">
        <f t="shared" si="3"/>
        <v>-1.2921156681573289E-4</v>
      </c>
    </row>
    <row r="36" spans="2:12" ht="24" x14ac:dyDescent="0.2">
      <c r="B36" s="65" t="s">
        <v>80</v>
      </c>
      <c r="C36" s="66">
        <v>4.279031370390754E-2</v>
      </c>
      <c r="D36" s="67">
        <v>0.20239797207427623</v>
      </c>
      <c r="E36" s="68">
        <v>7268</v>
      </c>
      <c r="F36" s="69">
        <v>0</v>
      </c>
      <c r="G36" s="56"/>
      <c r="H36" s="65" t="s">
        <v>80</v>
      </c>
      <c r="I36" s="82">
        <v>4.4077756942908167E-3</v>
      </c>
      <c r="J36" s="56"/>
      <c r="K36" s="2">
        <f t="shared" si="2"/>
        <v>2.0845888653703012E-2</v>
      </c>
      <c r="L36" s="2">
        <f t="shared" si="3"/>
        <v>-9.3187744305040052E-4</v>
      </c>
    </row>
    <row r="37" spans="2:12" ht="24" x14ac:dyDescent="0.2">
      <c r="B37" s="65" t="s">
        <v>81</v>
      </c>
      <c r="C37" s="66">
        <v>5.0632911392405056E-2</v>
      </c>
      <c r="D37" s="67">
        <v>0.21926202225450928</v>
      </c>
      <c r="E37" s="68">
        <v>7268</v>
      </c>
      <c r="F37" s="69">
        <v>0</v>
      </c>
      <c r="G37" s="56"/>
      <c r="H37" s="65" t="s">
        <v>81</v>
      </c>
      <c r="I37" s="82">
        <v>-6.901048139047598E-3</v>
      </c>
      <c r="J37" s="56"/>
      <c r="K37" s="2">
        <f t="shared" si="2"/>
        <v>-2.9880359182784741E-2</v>
      </c>
      <c r="L37" s="2">
        <f t="shared" si="3"/>
        <v>1.593619156415186E-3</v>
      </c>
    </row>
    <row r="38" spans="2:12" ht="24" x14ac:dyDescent="0.2">
      <c r="B38" s="65" t="s">
        <v>82</v>
      </c>
      <c r="C38" s="66">
        <v>6.0539350577875619E-3</v>
      </c>
      <c r="D38" s="67">
        <v>7.7576497451571691E-2</v>
      </c>
      <c r="E38" s="68">
        <v>7268</v>
      </c>
      <c r="F38" s="69">
        <v>0</v>
      </c>
      <c r="G38" s="56"/>
      <c r="H38" s="65" t="s">
        <v>82</v>
      </c>
      <c r="I38" s="82">
        <v>-3.0373187876392049E-3</v>
      </c>
      <c r="J38" s="56"/>
      <c r="K38" s="2">
        <f t="shared" si="2"/>
        <v>-3.8915537000541345E-2</v>
      </c>
      <c r="L38" s="2">
        <f t="shared" si="3"/>
        <v>2.3702708029122631E-4</v>
      </c>
    </row>
    <row r="39" spans="2:12" ht="24" x14ac:dyDescent="0.2">
      <c r="B39" s="65" t="s">
        <v>83</v>
      </c>
      <c r="C39" s="66">
        <v>2.2014309301045679E-3</v>
      </c>
      <c r="D39" s="67">
        <v>4.6870960096716541E-2</v>
      </c>
      <c r="E39" s="68">
        <v>7268</v>
      </c>
      <c r="F39" s="69">
        <v>0</v>
      </c>
      <c r="G39" s="56"/>
      <c r="H39" s="65" t="s">
        <v>83</v>
      </c>
      <c r="I39" s="82">
        <v>-3.383864064670047E-3</v>
      </c>
      <c r="J39" s="56"/>
      <c r="K39" s="2">
        <f t="shared" si="2"/>
        <v>-7.2036389156264397E-2</v>
      </c>
      <c r="L39" s="2">
        <f t="shared" si="3"/>
        <v>1.5893301523720773E-4</v>
      </c>
    </row>
    <row r="40" spans="2:12" ht="36" x14ac:dyDescent="0.2">
      <c r="B40" s="65" t="s">
        <v>84</v>
      </c>
      <c r="C40" s="66">
        <v>1.5134837644468905E-3</v>
      </c>
      <c r="D40" s="67">
        <v>3.8876742200961739E-2</v>
      </c>
      <c r="E40" s="68">
        <v>7268</v>
      </c>
      <c r="F40" s="69">
        <v>0</v>
      </c>
      <c r="G40" s="56"/>
      <c r="H40" s="65" t="s">
        <v>84</v>
      </c>
      <c r="I40" s="82">
        <v>-1.6322241390365855E-3</v>
      </c>
      <c r="J40" s="56"/>
      <c r="K40" s="2">
        <f t="shared" si="2"/>
        <v>-4.1921048473601223E-2</v>
      </c>
      <c r="L40" s="2">
        <f t="shared" si="3"/>
        <v>6.3542997548520522E-5</v>
      </c>
    </row>
    <row r="41" spans="2:12" ht="24" x14ac:dyDescent="0.2">
      <c r="B41" s="65" t="s">
        <v>85</v>
      </c>
      <c r="C41" s="66">
        <v>5.0908090258668139E-3</v>
      </c>
      <c r="D41" s="67">
        <v>7.1172955966004384E-2</v>
      </c>
      <c r="E41" s="68">
        <v>7268</v>
      </c>
      <c r="F41" s="69">
        <v>0</v>
      </c>
      <c r="G41" s="56"/>
      <c r="H41" s="65" t="s">
        <v>85</v>
      </c>
      <c r="I41" s="82">
        <v>-3.9470620844628016E-3</v>
      </c>
      <c r="J41" s="56"/>
      <c r="K41" s="2">
        <f t="shared" si="2"/>
        <v>-5.5175007021673654E-2</v>
      </c>
      <c r="L41" s="2">
        <f t="shared" si="3"/>
        <v>2.8232267456809924E-4</v>
      </c>
    </row>
    <row r="42" spans="2:12" ht="24" x14ac:dyDescent="0.2">
      <c r="B42" s="65" t="s">
        <v>86</v>
      </c>
      <c r="C42" s="66">
        <v>6.0539350577875619E-3</v>
      </c>
      <c r="D42" s="67">
        <v>7.7576497451573564E-2</v>
      </c>
      <c r="E42" s="68">
        <v>7268</v>
      </c>
      <c r="F42" s="69">
        <v>0</v>
      </c>
      <c r="G42" s="56"/>
      <c r="H42" s="65" t="s">
        <v>86</v>
      </c>
      <c r="I42" s="82">
        <v>-7.26052169079721E-3</v>
      </c>
      <c r="J42" s="56"/>
      <c r="K42" s="2">
        <f t="shared" si="2"/>
        <v>-9.3025171296246559E-2</v>
      </c>
      <c r="L42" s="2">
        <f t="shared" si="3"/>
        <v>5.6659849626728245E-4</v>
      </c>
    </row>
    <row r="43" spans="2:12" ht="24" x14ac:dyDescent="0.2">
      <c r="B43" s="65" t="s">
        <v>87</v>
      </c>
      <c r="C43" s="66">
        <v>1.5134837644468907E-3</v>
      </c>
      <c r="D43" s="67">
        <v>3.8876742200961066E-2</v>
      </c>
      <c r="E43" s="68">
        <v>7268</v>
      </c>
      <c r="F43" s="69">
        <v>0</v>
      </c>
      <c r="G43" s="56"/>
      <c r="H43" s="65" t="s">
        <v>87</v>
      </c>
      <c r="I43" s="82">
        <v>-3.4526828014251254E-3</v>
      </c>
      <c r="J43" s="56"/>
      <c r="K43" s="2">
        <f t="shared" si="2"/>
        <v>-8.8676597546184288E-2</v>
      </c>
      <c r="L43" s="2">
        <f t="shared" si="3"/>
        <v>1.3441402411575409E-4</v>
      </c>
    </row>
    <row r="44" spans="2:12" ht="24" x14ac:dyDescent="0.2">
      <c r="B44" s="65" t="s">
        <v>88</v>
      </c>
      <c r="C44" s="66">
        <v>2.0638414969730325E-3</v>
      </c>
      <c r="D44" s="67">
        <v>4.5385740833118075E-2</v>
      </c>
      <c r="E44" s="68">
        <v>7268</v>
      </c>
      <c r="F44" s="69">
        <v>0</v>
      </c>
      <c r="G44" s="56"/>
      <c r="H44" s="65" t="s">
        <v>88</v>
      </c>
      <c r="I44" s="82">
        <v>-1.426038871946941E-3</v>
      </c>
      <c r="J44" s="56"/>
      <c r="K44" s="2">
        <f t="shared" si="2"/>
        <v>-3.1355569560479316E-2</v>
      </c>
      <c r="L44" s="2">
        <f t="shared" si="3"/>
        <v>6.4846759052418273E-5</v>
      </c>
    </row>
    <row r="45" spans="2:12" ht="24" x14ac:dyDescent="0.2">
      <c r="B45" s="65" t="s">
        <v>89</v>
      </c>
      <c r="C45" s="66">
        <v>2.7517886626307099E-4</v>
      </c>
      <c r="D45" s="67">
        <v>1.6587374697304487E-2</v>
      </c>
      <c r="E45" s="68">
        <v>7268</v>
      </c>
      <c r="F45" s="69">
        <v>0</v>
      </c>
      <c r="G45" s="56"/>
      <c r="H45" s="65" t="s">
        <v>89</v>
      </c>
      <c r="I45" s="82">
        <v>-1.8989689513604876E-3</v>
      </c>
      <c r="J45" s="56"/>
      <c r="K45" s="2">
        <f t="shared" si="2"/>
        <v>-0.1144512877945591</v>
      </c>
      <c r="L45" s="2">
        <f t="shared" si="3"/>
        <v>3.1503244644800193E-5</v>
      </c>
    </row>
    <row r="46" spans="2:12" ht="24" x14ac:dyDescent="0.2">
      <c r="B46" s="65" t="s">
        <v>90</v>
      </c>
      <c r="C46" s="66">
        <v>5.5035773252614197E-4</v>
      </c>
      <c r="D46" s="67">
        <v>2.3454861565149178E-2</v>
      </c>
      <c r="E46" s="68">
        <v>7268</v>
      </c>
      <c r="F46" s="69">
        <v>0</v>
      </c>
      <c r="G46" s="56"/>
      <c r="H46" s="65" t="s">
        <v>90</v>
      </c>
      <c r="I46" s="82">
        <v>-1.9341720404548381E-3</v>
      </c>
      <c r="J46" s="56"/>
      <c r="K46" s="2">
        <f t="shared" si="2"/>
        <v>-8.2418203516011382E-2</v>
      </c>
      <c r="L46" s="2">
        <f t="shared" si="3"/>
        <v>4.5384473301768374E-5</v>
      </c>
    </row>
    <row r="47" spans="2:12" x14ac:dyDescent="0.2">
      <c r="B47" s="65" t="s">
        <v>91</v>
      </c>
      <c r="C47" s="66">
        <v>1.2383048981838194E-3</v>
      </c>
      <c r="D47" s="67">
        <v>3.5170181820241196E-2</v>
      </c>
      <c r="E47" s="68">
        <v>7268</v>
      </c>
      <c r="F47" s="69">
        <v>0</v>
      </c>
      <c r="G47" s="56"/>
      <c r="H47" s="65" t="s">
        <v>91</v>
      </c>
      <c r="I47" s="82">
        <v>5.3422625032099381E-4</v>
      </c>
      <c r="J47" s="56"/>
      <c r="K47" s="2">
        <f t="shared" si="2"/>
        <v>1.5170939919093764E-2</v>
      </c>
      <c r="L47" s="2">
        <f t="shared" si="3"/>
        <v>-1.8809541158815797E-5</v>
      </c>
    </row>
    <row r="48" spans="2:12" x14ac:dyDescent="0.2">
      <c r="B48" s="65" t="s">
        <v>92</v>
      </c>
      <c r="C48" s="66">
        <v>8.8470005503577323E-2</v>
      </c>
      <c r="D48" s="67">
        <v>0.28399676193583268</v>
      </c>
      <c r="E48" s="68">
        <v>7268</v>
      </c>
      <c r="F48" s="69">
        <v>0</v>
      </c>
      <c r="G48" s="56"/>
      <c r="H48" s="65" t="s">
        <v>92</v>
      </c>
      <c r="I48" s="82">
        <v>4.754640626399162E-2</v>
      </c>
      <c r="J48" s="56"/>
      <c r="K48" s="2">
        <f t="shared" si="2"/>
        <v>0.15260728729693532</v>
      </c>
      <c r="L48" s="2">
        <f t="shared" si="3"/>
        <v>-1.4811545016140288E-2</v>
      </c>
    </row>
    <row r="49" spans="2:12" ht="24" x14ac:dyDescent="0.2">
      <c r="B49" s="65" t="s">
        <v>93</v>
      </c>
      <c r="C49" s="66">
        <v>0.12520638414969731</v>
      </c>
      <c r="D49" s="67">
        <v>0.33097555457651212</v>
      </c>
      <c r="E49" s="68">
        <v>7268</v>
      </c>
      <c r="F49" s="69">
        <v>0</v>
      </c>
      <c r="G49" s="56"/>
      <c r="H49" s="65" t="s">
        <v>93</v>
      </c>
      <c r="I49" s="82">
        <v>4.1027036389939577E-2</v>
      </c>
      <c r="J49" s="56"/>
      <c r="K49" s="2">
        <f t="shared" si="2"/>
        <v>0.10843758402973051</v>
      </c>
      <c r="L49" s="2">
        <f t="shared" si="3"/>
        <v>-1.5520321086356524E-2</v>
      </c>
    </row>
    <row r="50" spans="2:12" x14ac:dyDescent="0.2">
      <c r="B50" s="65" t="s">
        <v>94</v>
      </c>
      <c r="C50" s="66">
        <v>4.4028618602091358E-3</v>
      </c>
      <c r="D50" s="67">
        <v>6.6212384572022692E-2</v>
      </c>
      <c r="E50" s="68">
        <v>7268</v>
      </c>
      <c r="F50" s="69">
        <v>0</v>
      </c>
      <c r="G50" s="56"/>
      <c r="H50" s="65" t="s">
        <v>94</v>
      </c>
      <c r="I50" s="82">
        <v>3.0097222494004207E-3</v>
      </c>
      <c r="J50" s="56"/>
      <c r="K50" s="2">
        <f t="shared" si="2"/>
        <v>4.5255443939483768E-2</v>
      </c>
      <c r="L50" s="2">
        <f t="shared" si="3"/>
        <v>-2.0013463323154788E-4</v>
      </c>
    </row>
    <row r="51" spans="2:12" ht="24" x14ac:dyDescent="0.2">
      <c r="B51" s="65" t="s">
        <v>96</v>
      </c>
      <c r="C51" s="66">
        <v>1.2383048981838194E-3</v>
      </c>
      <c r="D51" s="67">
        <v>3.5170181820241127E-2</v>
      </c>
      <c r="E51" s="68">
        <v>7268</v>
      </c>
      <c r="F51" s="69">
        <v>0</v>
      </c>
      <c r="G51" s="56"/>
      <c r="H51" s="65" t="s">
        <v>96</v>
      </c>
      <c r="I51" s="82">
        <v>-1.7812483757428236E-3</v>
      </c>
      <c r="J51" s="56"/>
      <c r="K51" s="2">
        <f t="shared" si="2"/>
        <v>-5.0583834233418307E-2</v>
      </c>
      <c r="L51" s="2">
        <f t="shared" si="3"/>
        <v>6.2715871070500722E-5</v>
      </c>
    </row>
    <row r="52" spans="2:12" x14ac:dyDescent="0.2">
      <c r="B52" s="65" t="s">
        <v>97</v>
      </c>
      <c r="C52" s="66">
        <v>2.3802971931755641E-2</v>
      </c>
      <c r="D52" s="67">
        <v>0.15244536064015751</v>
      </c>
      <c r="E52" s="68">
        <v>7268</v>
      </c>
      <c r="F52" s="69">
        <v>0</v>
      </c>
      <c r="G52" s="56"/>
      <c r="H52" s="65" t="s">
        <v>97</v>
      </c>
      <c r="I52" s="82">
        <v>-5.1848517246438569E-3</v>
      </c>
      <c r="J52" s="56"/>
      <c r="K52" s="2">
        <f t="shared" si="2"/>
        <v>-3.3201645647447466E-2</v>
      </c>
      <c r="L52" s="2">
        <f t="shared" si="3"/>
        <v>8.0956796293282741E-4</v>
      </c>
    </row>
    <row r="53" spans="2:12" x14ac:dyDescent="0.2">
      <c r="B53" s="65" t="s">
        <v>98</v>
      </c>
      <c r="C53" s="66">
        <v>0.68891029168959828</v>
      </c>
      <c r="D53" s="67">
        <v>0.46297126578449216</v>
      </c>
      <c r="E53" s="68">
        <v>7268</v>
      </c>
      <c r="F53" s="69">
        <v>0</v>
      </c>
      <c r="G53" s="56"/>
      <c r="H53" s="65" t="s">
        <v>98</v>
      </c>
      <c r="I53" s="82">
        <v>-4.8631511845196741E-2</v>
      </c>
      <c r="J53" s="56"/>
      <c r="K53" s="2">
        <f t="shared" si="2"/>
        <v>-3.2677541680650152E-2</v>
      </c>
      <c r="L53" s="2">
        <f t="shared" si="3"/>
        <v>7.2364640068560512E-2</v>
      </c>
    </row>
    <row r="54" spans="2:12" ht="24" x14ac:dyDescent="0.2">
      <c r="B54" s="65" t="s">
        <v>99</v>
      </c>
      <c r="C54" s="66">
        <v>1.4446890478811227E-2</v>
      </c>
      <c r="D54" s="67">
        <v>0.11933204568220519</v>
      </c>
      <c r="E54" s="68">
        <v>7268</v>
      </c>
      <c r="F54" s="69">
        <v>0</v>
      </c>
      <c r="G54" s="56"/>
      <c r="H54" s="65" t="s">
        <v>99</v>
      </c>
      <c r="I54" s="82">
        <v>-9.6037589014388719E-3</v>
      </c>
      <c r="J54" s="56"/>
      <c r="K54" s="2">
        <f t="shared" si="2"/>
        <v>-7.931661938999425E-2</v>
      </c>
      <c r="L54" s="2">
        <f t="shared" si="3"/>
        <v>1.1626755599538456E-3</v>
      </c>
    </row>
    <row r="55" spans="2:12" ht="24" x14ac:dyDescent="0.2">
      <c r="B55" s="65" t="s">
        <v>100</v>
      </c>
      <c r="C55" s="66">
        <v>1.0869565217391304E-2</v>
      </c>
      <c r="D55" s="67">
        <v>0.10369617762682251</v>
      </c>
      <c r="E55" s="68">
        <v>7268</v>
      </c>
      <c r="F55" s="69">
        <v>0</v>
      </c>
      <c r="G55" s="56"/>
      <c r="H55" s="65" t="s">
        <v>100</v>
      </c>
      <c r="I55" s="82">
        <v>-1.9799674051462265E-3</v>
      </c>
      <c r="J55" s="56"/>
      <c r="K55" s="2">
        <f t="shared" si="2"/>
        <v>-1.888638583531646E-2</v>
      </c>
      <c r="L55" s="2">
        <f t="shared" si="3"/>
        <v>2.0754270148699408E-4</v>
      </c>
    </row>
    <row r="56" spans="2:12" ht="24" x14ac:dyDescent="0.2">
      <c r="B56" s="65" t="s">
        <v>101</v>
      </c>
      <c r="C56" s="66">
        <v>3.8525041276829944E-2</v>
      </c>
      <c r="D56" s="67">
        <v>0.19247326984292609</v>
      </c>
      <c r="E56" s="68">
        <v>7268</v>
      </c>
      <c r="F56" s="69">
        <v>0</v>
      </c>
      <c r="G56" s="56"/>
      <c r="H56" s="65" t="s">
        <v>101</v>
      </c>
      <c r="I56" s="82">
        <v>-1.3868044140778442E-2</v>
      </c>
      <c r="J56" s="56"/>
      <c r="K56" s="2">
        <f t="shared" si="2"/>
        <v>-6.9275994420978579E-2</v>
      </c>
      <c r="L56" s="2">
        <f t="shared" si="3"/>
        <v>2.7757982881903274E-3</v>
      </c>
    </row>
    <row r="57" spans="2:12" ht="24" x14ac:dyDescent="0.2">
      <c r="B57" s="65" t="s">
        <v>102</v>
      </c>
      <c r="C57" s="66">
        <v>2.8893780957622451E-3</v>
      </c>
      <c r="D57" s="67">
        <v>5.3678916193958093E-2</v>
      </c>
      <c r="E57" s="68">
        <v>7268</v>
      </c>
      <c r="F57" s="69">
        <v>0</v>
      </c>
      <c r="G57" s="56"/>
      <c r="H57" s="65" t="s">
        <v>102</v>
      </c>
      <c r="I57" s="82">
        <v>1.6502531810478459E-3</v>
      </c>
      <c r="J57" s="56"/>
      <c r="K57" s="2">
        <f t="shared" si="2"/>
        <v>3.0654213838976024E-2</v>
      </c>
      <c r="L57" s="2">
        <f t="shared" si="3"/>
        <v>-8.8828272473919753E-5</v>
      </c>
    </row>
    <row r="58" spans="2:12" x14ac:dyDescent="0.2">
      <c r="B58" s="65" t="s">
        <v>104</v>
      </c>
      <c r="C58" s="66">
        <v>0.8819482663731425</v>
      </c>
      <c r="D58" s="67">
        <v>0.32269156943038513</v>
      </c>
      <c r="E58" s="68">
        <v>7268</v>
      </c>
      <c r="F58" s="69">
        <v>0</v>
      </c>
      <c r="G58" s="56"/>
      <c r="H58" s="65" t="s">
        <v>104</v>
      </c>
      <c r="I58" s="82">
        <v>4.2453499371988099E-2</v>
      </c>
      <c r="J58" s="56"/>
      <c r="K58" s="2">
        <f t="shared" si="2"/>
        <v>1.553095796161197E-2</v>
      </c>
      <c r="L58" s="2">
        <f t="shared" si="3"/>
        <v>-0.11602965097194951</v>
      </c>
    </row>
    <row r="59" spans="2:12" x14ac:dyDescent="0.2">
      <c r="B59" s="65" t="s">
        <v>105</v>
      </c>
      <c r="C59" s="66">
        <v>0.1213538800220143</v>
      </c>
      <c r="D59" s="67">
        <v>0.32656054355794273</v>
      </c>
      <c r="E59" s="68">
        <v>7268</v>
      </c>
      <c r="F59" s="69">
        <v>0</v>
      </c>
      <c r="G59" s="56"/>
      <c r="H59" s="65" t="s">
        <v>105</v>
      </c>
      <c r="I59" s="82">
        <v>1.429241355949973E-3</v>
      </c>
      <c r="J59" s="56"/>
      <c r="K59" s="2">
        <f t="shared" si="2"/>
        <v>3.845526952629838E-3</v>
      </c>
      <c r="L59" s="2">
        <f t="shared" si="3"/>
        <v>-5.3112351585022179E-4</v>
      </c>
    </row>
    <row r="60" spans="2:12" x14ac:dyDescent="0.2">
      <c r="B60" s="65" t="s">
        <v>106</v>
      </c>
      <c r="C60" s="66">
        <v>0.45129334067143645</v>
      </c>
      <c r="D60" s="67">
        <v>0.49765624378183193</v>
      </c>
      <c r="E60" s="68">
        <v>7268</v>
      </c>
      <c r="F60" s="69">
        <v>0</v>
      </c>
      <c r="G60" s="56"/>
      <c r="H60" s="65" t="s">
        <v>106</v>
      </c>
      <c r="I60" s="82">
        <v>6.2315845659448019E-2</v>
      </c>
      <c r="J60" s="56"/>
      <c r="K60" s="2">
        <f t="shared" si="2"/>
        <v>6.8708310047889298E-2</v>
      </c>
      <c r="L60" s="2">
        <f t="shared" si="3"/>
        <v>-5.6510345275094513E-2</v>
      </c>
    </row>
    <row r="61" spans="2:12" x14ac:dyDescent="0.2">
      <c r="B61" s="65" t="s">
        <v>107</v>
      </c>
      <c r="C61" s="66">
        <v>4.279031370390754E-2</v>
      </c>
      <c r="D61" s="67">
        <v>0.20239797207427346</v>
      </c>
      <c r="E61" s="68">
        <v>7268</v>
      </c>
      <c r="F61" s="69">
        <v>0</v>
      </c>
      <c r="G61" s="56"/>
      <c r="H61" s="65" t="s">
        <v>107</v>
      </c>
      <c r="I61" s="82">
        <v>2.0472417385726298E-2</v>
      </c>
      <c r="J61" s="56"/>
      <c r="K61" s="2">
        <f t="shared" si="2"/>
        <v>9.6821109533263991E-2</v>
      </c>
      <c r="L61" s="2">
        <f t="shared" si="3"/>
        <v>-4.3282111635539891E-3</v>
      </c>
    </row>
    <row r="62" spans="2:12" x14ac:dyDescent="0.2">
      <c r="B62" s="65" t="s">
        <v>108</v>
      </c>
      <c r="C62" s="66">
        <v>0.37809576224545954</v>
      </c>
      <c r="D62" s="67">
        <v>0.48494506282701427</v>
      </c>
      <c r="E62" s="68">
        <v>7268</v>
      </c>
      <c r="F62" s="69">
        <v>0</v>
      </c>
      <c r="G62" s="56"/>
      <c r="H62" s="65" t="s">
        <v>108</v>
      </c>
      <c r="I62" s="82">
        <v>7.7082636868807869E-2</v>
      </c>
      <c r="J62" s="56"/>
      <c r="K62" s="2">
        <f t="shared" si="2"/>
        <v>9.8852472580190115E-2</v>
      </c>
      <c r="L62" s="2">
        <f t="shared" si="3"/>
        <v>-6.0098804126186373E-2</v>
      </c>
    </row>
    <row r="63" spans="2:12" x14ac:dyDescent="0.2">
      <c r="B63" s="65" t="s">
        <v>109</v>
      </c>
      <c r="C63" s="66">
        <v>0.45803522289488169</v>
      </c>
      <c r="D63" s="67">
        <v>0.49827012477167787</v>
      </c>
      <c r="E63" s="68">
        <v>7268</v>
      </c>
      <c r="F63" s="69">
        <v>0</v>
      </c>
      <c r="G63" s="56"/>
      <c r="H63" s="65" t="s">
        <v>109</v>
      </c>
      <c r="I63" s="82">
        <v>7.1653319593063799E-2</v>
      </c>
      <c r="J63" s="56"/>
      <c r="K63" s="2">
        <f t="shared" si="2"/>
        <v>7.7936792618042927E-2</v>
      </c>
      <c r="L63" s="2">
        <f t="shared" si="3"/>
        <v>-6.5867373096081469E-2</v>
      </c>
    </row>
    <row r="64" spans="2:12" x14ac:dyDescent="0.2">
      <c r="B64" s="65" t="s">
        <v>110</v>
      </c>
      <c r="C64" s="66">
        <v>0.43409466152999449</v>
      </c>
      <c r="D64" s="67">
        <v>0.49567155531560175</v>
      </c>
      <c r="E64" s="68">
        <v>7268</v>
      </c>
      <c r="F64" s="69">
        <v>0</v>
      </c>
      <c r="G64" s="56"/>
      <c r="H64" s="65" t="s">
        <v>110</v>
      </c>
      <c r="I64" s="82">
        <v>6.9639309614241626E-2</v>
      </c>
      <c r="J64" s="56"/>
      <c r="K64" s="2">
        <f t="shared" si="2"/>
        <v>7.9506795690489906E-2</v>
      </c>
      <c r="L64" s="2">
        <f t="shared" si="3"/>
        <v>-6.0988072065036633E-2</v>
      </c>
    </row>
    <row r="65" spans="2:12" x14ac:dyDescent="0.2">
      <c r="B65" s="65" t="s">
        <v>111</v>
      </c>
      <c r="C65" s="66">
        <v>0.10057787561915245</v>
      </c>
      <c r="D65" s="67">
        <v>0.3007896522132209</v>
      </c>
      <c r="E65" s="68">
        <v>7268</v>
      </c>
      <c r="F65" s="69">
        <v>0</v>
      </c>
      <c r="G65" s="56"/>
      <c r="H65" s="65" t="s">
        <v>111</v>
      </c>
      <c r="I65" s="82">
        <v>4.9123678050082484E-2</v>
      </c>
      <c r="J65" s="56"/>
      <c r="K65" s="2">
        <f t="shared" si="2"/>
        <v>0.14688977012376087</v>
      </c>
      <c r="L65" s="2">
        <f t="shared" si="3"/>
        <v>-1.6425947982326633E-2</v>
      </c>
    </row>
    <row r="66" spans="2:12" x14ac:dyDescent="0.2">
      <c r="B66" s="65" t="s">
        <v>112</v>
      </c>
      <c r="C66" s="66">
        <v>3.5635663181067694E-2</v>
      </c>
      <c r="D66" s="67">
        <v>0.18539280381714976</v>
      </c>
      <c r="E66" s="68">
        <v>7268</v>
      </c>
      <c r="F66" s="69">
        <v>0</v>
      </c>
      <c r="G66" s="56"/>
      <c r="H66" s="65" t="s">
        <v>112</v>
      </c>
      <c r="I66" s="82">
        <v>4.0496097535968001E-2</v>
      </c>
      <c r="J66" s="56"/>
      <c r="K66" s="2">
        <f t="shared" si="0"/>
        <v>0.21064998985907768</v>
      </c>
      <c r="L66" s="2">
        <f t="shared" si="1"/>
        <v>-7.7840415713370135E-3</v>
      </c>
    </row>
    <row r="67" spans="2:12" x14ac:dyDescent="0.2">
      <c r="B67" s="65" t="s">
        <v>113</v>
      </c>
      <c r="C67" s="66">
        <v>0.40107319757842597</v>
      </c>
      <c r="D67" s="67">
        <v>0.49014951101508714</v>
      </c>
      <c r="E67" s="68">
        <v>7268</v>
      </c>
      <c r="F67" s="69">
        <v>0</v>
      </c>
      <c r="G67" s="56"/>
      <c r="H67" s="65" t="s">
        <v>113</v>
      </c>
      <c r="I67" s="82">
        <v>7.7906662897998802E-2</v>
      </c>
      <c r="J67" s="56"/>
      <c r="K67" s="2">
        <f t="shared" si="0"/>
        <v>9.5196235940746776E-2</v>
      </c>
      <c r="L67" s="2">
        <f t="shared" si="1"/>
        <v>-6.3748455724161934E-2</v>
      </c>
    </row>
    <row r="68" spans="2:12" x14ac:dyDescent="0.2">
      <c r="B68" s="65" t="s">
        <v>114</v>
      </c>
      <c r="C68" s="66">
        <v>0.32911392405063289</v>
      </c>
      <c r="D68" s="67">
        <v>0.46992375199785213</v>
      </c>
      <c r="E68" s="68">
        <v>7268</v>
      </c>
      <c r="F68" s="69">
        <v>0</v>
      </c>
      <c r="G68" s="56"/>
      <c r="H68" s="65" t="s">
        <v>114</v>
      </c>
      <c r="I68" s="82">
        <v>5.7032998937943287E-2</v>
      </c>
      <c r="J68" s="56"/>
      <c r="K68" s="2">
        <f t="shared" si="0"/>
        <v>8.1423091925934568E-2</v>
      </c>
      <c r="L68" s="2">
        <f t="shared" si="1"/>
        <v>-3.9943403586307526E-2</v>
      </c>
    </row>
    <row r="69" spans="2:12" x14ac:dyDescent="0.2">
      <c r="B69" s="65" t="s">
        <v>115</v>
      </c>
      <c r="C69" s="66">
        <v>0.56576774903687399</v>
      </c>
      <c r="D69" s="67">
        <v>0.49568983252380577</v>
      </c>
      <c r="E69" s="68">
        <v>7268</v>
      </c>
      <c r="F69" s="69">
        <v>0</v>
      </c>
      <c r="G69" s="56"/>
      <c r="H69" s="65" t="s">
        <v>115</v>
      </c>
      <c r="I69" s="82">
        <v>6.3328799097936567E-2</v>
      </c>
      <c r="J69" s="56"/>
      <c r="K69" s="2">
        <f t="shared" si="0"/>
        <v>5.5477044673430752E-2</v>
      </c>
      <c r="L69" s="2">
        <f t="shared" si="1"/>
        <v>-7.2281878231035254E-2</v>
      </c>
    </row>
    <row r="70" spans="2:12" x14ac:dyDescent="0.2">
      <c r="B70" s="65" t="s">
        <v>116</v>
      </c>
      <c r="C70" s="66">
        <v>0.55242157402311498</v>
      </c>
      <c r="D70" s="67">
        <v>0.49727859648074052</v>
      </c>
      <c r="E70" s="68">
        <v>7268</v>
      </c>
      <c r="F70" s="69">
        <v>0</v>
      </c>
      <c r="G70" s="56"/>
      <c r="H70" s="65" t="s">
        <v>116</v>
      </c>
      <c r="I70" s="82">
        <v>6.2385800216675176E-2</v>
      </c>
      <c r="J70" s="56"/>
      <c r="K70" s="2">
        <f t="shared" si="0"/>
        <v>5.6150693920664893E-2</v>
      </c>
      <c r="L70" s="2">
        <f t="shared" si="1"/>
        <v>-6.9303730738232247E-2</v>
      </c>
    </row>
    <row r="71" spans="2:12" x14ac:dyDescent="0.2">
      <c r="B71" s="65" t="s">
        <v>117</v>
      </c>
      <c r="C71" s="66">
        <v>0.25536598789212989</v>
      </c>
      <c r="D71" s="67">
        <v>0.43609674033279439</v>
      </c>
      <c r="E71" s="68">
        <v>7268</v>
      </c>
      <c r="F71" s="69">
        <v>0</v>
      </c>
      <c r="G71" s="56"/>
      <c r="H71" s="65" t="s">
        <v>117</v>
      </c>
      <c r="I71" s="82">
        <v>7.485680785784006E-2</v>
      </c>
      <c r="J71" s="56"/>
      <c r="K71" s="2">
        <f t="shared" si="0"/>
        <v>0.12781779823952441</v>
      </c>
      <c r="L71" s="2">
        <f t="shared" si="1"/>
        <v>-4.3834041672682428E-2</v>
      </c>
    </row>
    <row r="72" spans="2:12" x14ac:dyDescent="0.2">
      <c r="B72" s="65" t="s">
        <v>118</v>
      </c>
      <c r="C72" s="66">
        <v>3.9763346175013758E-2</v>
      </c>
      <c r="D72" s="67">
        <v>0.19541616276359497</v>
      </c>
      <c r="E72" s="68">
        <v>7268</v>
      </c>
      <c r="F72" s="69">
        <v>0</v>
      </c>
      <c r="G72" s="56"/>
      <c r="H72" s="65" t="s">
        <v>118</v>
      </c>
      <c r="I72" s="82">
        <v>4.2186811283069496E-2</v>
      </c>
      <c r="J72" s="56"/>
      <c r="K72" s="2">
        <f t="shared" ref="K72:K122" si="4">((1-C72)/D72)*I72</f>
        <v>0.20729770725775148</v>
      </c>
      <c r="L72" s="2">
        <f t="shared" ref="L72:L122" si="5">((0-C72)/D72)*I72</f>
        <v>-8.5841864733472092E-3</v>
      </c>
    </row>
    <row r="73" spans="2:12" x14ac:dyDescent="0.2">
      <c r="B73" s="65" t="s">
        <v>119</v>
      </c>
      <c r="C73" s="66">
        <v>0.48197578425976884</v>
      </c>
      <c r="D73" s="67">
        <v>0.49970940058542518</v>
      </c>
      <c r="E73" s="68">
        <v>7268</v>
      </c>
      <c r="F73" s="69">
        <v>0</v>
      </c>
      <c r="G73" s="56"/>
      <c r="H73" s="65" t="s">
        <v>119</v>
      </c>
      <c r="I73" s="82">
        <v>5.9247459075306139E-2</v>
      </c>
      <c r="J73" s="56"/>
      <c r="K73" s="2">
        <f t="shared" si="4"/>
        <v>6.141893365650259E-2</v>
      </c>
      <c r="L73" s="2">
        <f t="shared" si="5"/>
        <v>-5.7144893651720728E-2</v>
      </c>
    </row>
    <row r="74" spans="2:12" x14ac:dyDescent="0.2">
      <c r="B74" s="65" t="s">
        <v>120</v>
      </c>
      <c r="C74" s="66">
        <v>9.424876169510181E-2</v>
      </c>
      <c r="D74" s="67">
        <v>0.29219459214808874</v>
      </c>
      <c r="E74" s="68">
        <v>7268</v>
      </c>
      <c r="F74" s="69">
        <v>0</v>
      </c>
      <c r="G74" s="56"/>
      <c r="H74" s="65" t="s">
        <v>120</v>
      </c>
      <c r="I74" s="82">
        <v>5.3471992830214657E-2</v>
      </c>
      <c r="J74" s="56"/>
      <c r="K74" s="2">
        <f t="shared" si="4"/>
        <v>0.16575366218978932</v>
      </c>
      <c r="L74" s="2">
        <f t="shared" si="5"/>
        <v>-1.7247646756798674E-2</v>
      </c>
    </row>
    <row r="75" spans="2:12" x14ac:dyDescent="0.2">
      <c r="B75" s="65" t="s">
        <v>121</v>
      </c>
      <c r="C75" s="66">
        <v>6.3015960374243271E-2</v>
      </c>
      <c r="D75" s="67">
        <v>0.24300838296519356</v>
      </c>
      <c r="E75" s="68">
        <v>7268</v>
      </c>
      <c r="F75" s="69">
        <v>0</v>
      </c>
      <c r="G75" s="56"/>
      <c r="H75" s="65" t="s">
        <v>121</v>
      </c>
      <c r="I75" s="82">
        <v>5.3149728747060025E-2</v>
      </c>
      <c r="J75" s="56"/>
      <c r="K75" s="2">
        <f t="shared" si="4"/>
        <v>0.20493304362083056</v>
      </c>
      <c r="L75" s="2">
        <f t="shared" si="5"/>
        <v>-1.378257473984441E-2</v>
      </c>
    </row>
    <row r="76" spans="2:12" x14ac:dyDescent="0.2">
      <c r="B76" s="65" t="s">
        <v>122</v>
      </c>
      <c r="C76" s="66">
        <v>0.55035773252614206</v>
      </c>
      <c r="D76" s="67">
        <v>0.49749186114472915</v>
      </c>
      <c r="E76" s="68">
        <v>7268</v>
      </c>
      <c r="F76" s="69">
        <v>0</v>
      </c>
      <c r="G76" s="56"/>
      <c r="H76" s="65" t="s">
        <v>122</v>
      </c>
      <c r="I76" s="82">
        <v>3.0173420387857062E-2</v>
      </c>
      <c r="J76" s="56"/>
      <c r="K76" s="2">
        <f t="shared" si="4"/>
        <v>2.7271290688896381E-2</v>
      </c>
      <c r="L76" s="2">
        <f t="shared" si="5"/>
        <v>-3.3379792764867064E-2</v>
      </c>
    </row>
    <row r="77" spans="2:12" x14ac:dyDescent="0.2">
      <c r="B77" s="65" t="s">
        <v>123</v>
      </c>
      <c r="C77" s="66">
        <v>0.90561364887176665</v>
      </c>
      <c r="D77" s="67">
        <v>0.29238558493438865</v>
      </c>
      <c r="E77" s="68">
        <v>7268</v>
      </c>
      <c r="F77" s="69">
        <v>0</v>
      </c>
      <c r="G77" s="56"/>
      <c r="H77" s="65" t="s">
        <v>123</v>
      </c>
      <c r="I77" s="82">
        <v>2.8170063618600184E-2</v>
      </c>
      <c r="J77" s="56"/>
      <c r="K77" s="2">
        <f t="shared" si="4"/>
        <v>9.0937093106232287E-3</v>
      </c>
      <c r="L77" s="2">
        <f t="shared" si="5"/>
        <v>-8.7251887292306249E-2</v>
      </c>
    </row>
    <row r="78" spans="2:12" x14ac:dyDescent="0.2">
      <c r="B78" s="65" t="s">
        <v>124</v>
      </c>
      <c r="C78" s="66">
        <v>0.15753990093560816</v>
      </c>
      <c r="D78" s="67">
        <v>0.36433411050835096</v>
      </c>
      <c r="E78" s="68">
        <v>7268</v>
      </c>
      <c r="F78" s="69">
        <v>0</v>
      </c>
      <c r="G78" s="56"/>
      <c r="H78" s="65" t="s">
        <v>124</v>
      </c>
      <c r="I78" s="82">
        <v>1.4990770888802624E-2</v>
      </c>
      <c r="J78" s="56"/>
      <c r="K78" s="2">
        <f t="shared" si="4"/>
        <v>3.4663584780494451E-2</v>
      </c>
      <c r="L78" s="2">
        <f t="shared" si="5"/>
        <v>-6.482084692743125E-3</v>
      </c>
    </row>
    <row r="79" spans="2:12" x14ac:dyDescent="0.2">
      <c r="B79" s="65" t="s">
        <v>125</v>
      </c>
      <c r="C79" s="66">
        <v>0.41111722619702806</v>
      </c>
      <c r="D79" s="67">
        <v>0.4920702871403097</v>
      </c>
      <c r="E79" s="68">
        <v>7268</v>
      </c>
      <c r="F79" s="69">
        <v>0</v>
      </c>
      <c r="G79" s="56"/>
      <c r="H79" s="65" t="s">
        <v>125</v>
      </c>
      <c r="I79" s="82">
        <v>3.459971983739675E-2</v>
      </c>
      <c r="J79" s="56"/>
      <c r="K79" s="2">
        <f t="shared" si="4"/>
        <v>4.1407050015279827E-2</v>
      </c>
      <c r="L79" s="2">
        <f t="shared" si="5"/>
        <v>-2.8907538655527133E-2</v>
      </c>
    </row>
    <row r="80" spans="2:12" x14ac:dyDescent="0.2">
      <c r="B80" s="65" t="s">
        <v>126</v>
      </c>
      <c r="C80" s="66">
        <v>7.8563566318106764E-2</v>
      </c>
      <c r="D80" s="67">
        <v>0.26907488552165287</v>
      </c>
      <c r="E80" s="68">
        <v>7268</v>
      </c>
      <c r="F80" s="69">
        <v>0</v>
      </c>
      <c r="G80" s="56"/>
      <c r="H80" s="65" t="s">
        <v>126</v>
      </c>
      <c r="I80" s="82">
        <v>-3.5364728739228166E-3</v>
      </c>
      <c r="J80" s="56"/>
      <c r="K80" s="2">
        <f t="shared" si="4"/>
        <v>-1.2110513199486127E-2</v>
      </c>
      <c r="L80" s="2">
        <f t="shared" si="5"/>
        <v>1.032567274437297E-3</v>
      </c>
    </row>
    <row r="81" spans="2:12" x14ac:dyDescent="0.2">
      <c r="B81" s="65" t="s">
        <v>127</v>
      </c>
      <c r="C81" s="66">
        <v>9.1909741331865691E-2</v>
      </c>
      <c r="D81" s="67">
        <v>0.28891837237628704</v>
      </c>
      <c r="E81" s="68">
        <v>7268</v>
      </c>
      <c r="F81" s="69">
        <v>0</v>
      </c>
      <c r="G81" s="56"/>
      <c r="H81" s="65" t="s">
        <v>127</v>
      </c>
      <c r="I81" s="82">
        <v>3.9017899630815783E-2</v>
      </c>
      <c r="J81" s="56"/>
      <c r="K81" s="2">
        <f t="shared" si="4"/>
        <v>0.12263593442333427</v>
      </c>
      <c r="L81" s="2">
        <f t="shared" si="5"/>
        <v>-1.2412243059816253E-2</v>
      </c>
    </row>
    <row r="82" spans="2:12" x14ac:dyDescent="0.2">
      <c r="B82" s="65" t="s">
        <v>128</v>
      </c>
      <c r="C82" s="66">
        <v>3.8249862410566868E-2</v>
      </c>
      <c r="D82" s="67">
        <v>0.19181207628571231</v>
      </c>
      <c r="E82" s="68">
        <v>7268</v>
      </c>
      <c r="F82" s="69">
        <v>0</v>
      </c>
      <c r="G82" s="56"/>
      <c r="H82" s="65" t="s">
        <v>128</v>
      </c>
      <c r="I82" s="82">
        <v>1.1311428442772666E-2</v>
      </c>
      <c r="J82" s="56"/>
      <c r="K82" s="2">
        <f t="shared" si="4"/>
        <v>5.6715760925111137E-2</v>
      </c>
      <c r="L82" s="2">
        <f t="shared" si="5"/>
        <v>-2.255648288580958E-3</v>
      </c>
    </row>
    <row r="83" spans="2:12" x14ac:dyDescent="0.2">
      <c r="B83" s="65" t="s">
        <v>129</v>
      </c>
      <c r="C83" s="66">
        <v>1.1007154650522837E-3</v>
      </c>
      <c r="D83" s="67">
        <v>3.3161049311681373E-2</v>
      </c>
      <c r="E83" s="68">
        <v>7268</v>
      </c>
      <c r="F83" s="69">
        <v>0</v>
      </c>
      <c r="G83" s="56"/>
      <c r="H83" s="65" t="s">
        <v>129</v>
      </c>
      <c r="I83" s="82">
        <v>-2.3060027650759324E-3</v>
      </c>
      <c r="J83" s="56"/>
      <c r="K83" s="2">
        <f t="shared" si="4"/>
        <v>-6.9462956088019126E-2</v>
      </c>
      <c r="L83" s="2">
        <f t="shared" si="5"/>
        <v>7.6543202300847503E-5</v>
      </c>
    </row>
    <row r="84" spans="2:12" x14ac:dyDescent="0.2">
      <c r="B84" s="65" t="s">
        <v>130</v>
      </c>
      <c r="C84" s="66">
        <v>2.7517886626307099E-4</v>
      </c>
      <c r="D84" s="67">
        <v>1.6587374697304133E-2</v>
      </c>
      <c r="E84" s="68">
        <v>7268</v>
      </c>
      <c r="F84" s="69">
        <v>0</v>
      </c>
      <c r="G84" s="56"/>
      <c r="H84" s="65" t="s">
        <v>130</v>
      </c>
      <c r="I84" s="82">
        <v>4.1365389880158063E-4</v>
      </c>
      <c r="J84" s="56"/>
      <c r="K84" s="2">
        <f t="shared" si="4"/>
        <v>2.493101395110426E-2</v>
      </c>
      <c r="L84" s="2">
        <f t="shared" si="5"/>
        <v>-6.8623765348484055E-6</v>
      </c>
    </row>
    <row r="85" spans="2:12" x14ac:dyDescent="0.2">
      <c r="B85" s="65" t="s">
        <v>131</v>
      </c>
      <c r="C85" s="66">
        <v>1.7336268574573474E-2</v>
      </c>
      <c r="D85" s="67">
        <v>0.13052994531681772</v>
      </c>
      <c r="E85" s="68">
        <v>7268</v>
      </c>
      <c r="F85" s="69">
        <v>0</v>
      </c>
      <c r="G85" s="56"/>
      <c r="H85" s="65" t="s">
        <v>131</v>
      </c>
      <c r="I85" s="82">
        <v>1.8111575186691479E-3</v>
      </c>
      <c r="J85" s="56"/>
      <c r="K85" s="2">
        <f t="shared" si="4"/>
        <v>1.3634869770111932E-2</v>
      </c>
      <c r="L85" s="2">
        <f t="shared" si="5"/>
        <v>-2.4054796850099463E-4</v>
      </c>
    </row>
    <row r="86" spans="2:12" x14ac:dyDescent="0.2">
      <c r="B86" s="65" t="s">
        <v>132</v>
      </c>
      <c r="C86" s="66">
        <v>0.2984314804623005</v>
      </c>
      <c r="D86" s="67">
        <v>0.45760129262629085</v>
      </c>
      <c r="E86" s="68">
        <v>7268</v>
      </c>
      <c r="F86" s="69">
        <v>0</v>
      </c>
      <c r="G86" s="56"/>
      <c r="H86" s="65" t="s">
        <v>132</v>
      </c>
      <c r="I86" s="82">
        <v>5.3639953074542633E-2</v>
      </c>
      <c r="J86" s="56"/>
      <c r="K86" s="2">
        <f t="shared" si="4"/>
        <v>8.2237753854667431E-2</v>
      </c>
      <c r="L86" s="2">
        <f t="shared" si="5"/>
        <v>-3.4982092196660847E-2</v>
      </c>
    </row>
    <row r="87" spans="2:12" x14ac:dyDescent="0.2">
      <c r="B87" s="65" t="s">
        <v>133</v>
      </c>
      <c r="C87" s="66">
        <v>0.47138139790864064</v>
      </c>
      <c r="D87" s="67">
        <v>0.49921464822396067</v>
      </c>
      <c r="E87" s="68">
        <v>7268</v>
      </c>
      <c r="F87" s="69">
        <v>0</v>
      </c>
      <c r="G87" s="56"/>
      <c r="H87" s="65" t="s">
        <v>133</v>
      </c>
      <c r="I87" s="82">
        <v>-5.8653723193339356E-2</v>
      </c>
      <c r="J87" s="56"/>
      <c r="K87" s="2">
        <f t="shared" si="4"/>
        <v>-6.2108452290459921E-2</v>
      </c>
      <c r="L87" s="2">
        <f t="shared" si="5"/>
        <v>5.5383539184569418E-2</v>
      </c>
    </row>
    <row r="88" spans="2:12" x14ac:dyDescent="0.2">
      <c r="B88" s="65" t="s">
        <v>134</v>
      </c>
      <c r="C88" s="66">
        <v>3.0544854155200876E-2</v>
      </c>
      <c r="D88" s="67">
        <v>0.17209282634774328</v>
      </c>
      <c r="E88" s="68">
        <v>7268</v>
      </c>
      <c r="F88" s="69">
        <v>0</v>
      </c>
      <c r="G88" s="56"/>
      <c r="H88" s="65" t="s">
        <v>134</v>
      </c>
      <c r="I88" s="82">
        <v>-1.6427921888952698E-2</v>
      </c>
      <c r="J88" s="56"/>
      <c r="K88" s="2">
        <f t="shared" si="4"/>
        <v>-9.2543854086050634E-2</v>
      </c>
      <c r="L88" s="2">
        <f t="shared" si="5"/>
        <v>2.9158012499436903E-3</v>
      </c>
    </row>
    <row r="89" spans="2:12" ht="24" x14ac:dyDescent="0.2">
      <c r="B89" s="65" t="s">
        <v>135</v>
      </c>
      <c r="C89" s="66">
        <v>4.8156301596037412E-3</v>
      </c>
      <c r="D89" s="67">
        <v>6.9232213207377075E-2</v>
      </c>
      <c r="E89" s="68">
        <v>7268</v>
      </c>
      <c r="F89" s="69">
        <v>0</v>
      </c>
      <c r="G89" s="56"/>
      <c r="H89" s="65" t="s">
        <v>135</v>
      </c>
      <c r="I89" s="82">
        <v>-4.7042505293191728E-3</v>
      </c>
      <c r="J89" s="56"/>
      <c r="K89" s="2">
        <f t="shared" si="4"/>
        <v>-6.7621651565127228E-2</v>
      </c>
      <c r="L89" s="2">
        <f t="shared" si="5"/>
        <v>3.2721661893812419E-4</v>
      </c>
    </row>
    <row r="90" spans="2:12" ht="24" x14ac:dyDescent="0.2">
      <c r="B90" s="65" t="s">
        <v>136</v>
      </c>
      <c r="C90" s="66">
        <v>4.1276829939460648E-4</v>
      </c>
      <c r="D90" s="67">
        <v>2.0313904072129622E-2</v>
      </c>
      <c r="E90" s="68">
        <v>7268</v>
      </c>
      <c r="F90" s="69">
        <v>0</v>
      </c>
      <c r="G90" s="56"/>
      <c r="H90" s="65" t="s">
        <v>136</v>
      </c>
      <c r="I90" s="82">
        <v>-1.8010674262003569E-3</v>
      </c>
      <c r="J90" s="56"/>
      <c r="K90" s="2">
        <f t="shared" si="4"/>
        <v>-8.8625209426471951E-2</v>
      </c>
      <c r="L90" s="2">
        <f t="shared" si="5"/>
        <v>3.6596782970325646E-5</v>
      </c>
    </row>
    <row r="91" spans="2:12" ht="24" x14ac:dyDescent="0.2">
      <c r="B91" s="65" t="s">
        <v>138</v>
      </c>
      <c r="C91" s="66">
        <v>1.3758943313153549E-4</v>
      </c>
      <c r="D91" s="67">
        <v>1.1729852221214809E-2</v>
      </c>
      <c r="E91" s="68">
        <v>7268</v>
      </c>
      <c r="F91" s="69">
        <v>0</v>
      </c>
      <c r="G91" s="56"/>
      <c r="H91" s="65" t="s">
        <v>138</v>
      </c>
      <c r="I91" s="82">
        <v>-1.3772663518908631E-3</v>
      </c>
      <c r="J91" s="56"/>
      <c r="K91" s="2">
        <f t="shared" si="4"/>
        <v>-0.11739933535595876</v>
      </c>
      <c r="L91" s="2">
        <f t="shared" si="5"/>
        <v>1.6155130776931165E-5</v>
      </c>
    </row>
    <row r="92" spans="2:12" ht="24" x14ac:dyDescent="0.2">
      <c r="B92" s="65" t="s">
        <v>139</v>
      </c>
      <c r="C92" s="66">
        <v>9.631260319207486E-3</v>
      </c>
      <c r="D92" s="67">
        <v>9.7671959748733411E-2</v>
      </c>
      <c r="E92" s="68">
        <v>7268</v>
      </c>
      <c r="F92" s="69">
        <v>0</v>
      </c>
      <c r="G92" s="56"/>
      <c r="H92" s="65" t="s">
        <v>139</v>
      </c>
      <c r="I92" s="82">
        <v>1.6122549844190759E-2</v>
      </c>
      <c r="J92" s="56"/>
      <c r="K92" s="2">
        <f t="shared" si="4"/>
        <v>0.16347853990755029</v>
      </c>
      <c r="L92" s="2">
        <f t="shared" si="5"/>
        <v>-1.5898163091870687E-3</v>
      </c>
    </row>
    <row r="93" spans="2:12" x14ac:dyDescent="0.2">
      <c r="B93" s="65" t="s">
        <v>140</v>
      </c>
      <c r="C93" s="66">
        <v>0.22537149146945518</v>
      </c>
      <c r="D93" s="67">
        <v>0.41785548441823994</v>
      </c>
      <c r="E93" s="68">
        <v>7268</v>
      </c>
      <c r="F93" s="69">
        <v>0</v>
      </c>
      <c r="G93" s="56"/>
      <c r="H93" s="65" t="s">
        <v>140</v>
      </c>
      <c r="I93" s="82">
        <v>4.1893358771660769E-2</v>
      </c>
      <c r="J93" s="56"/>
      <c r="K93" s="2">
        <f t="shared" si="4"/>
        <v>7.7662711709546348E-2</v>
      </c>
      <c r="L93" s="2">
        <f t="shared" si="5"/>
        <v>-2.2595296941427513E-2</v>
      </c>
    </row>
    <row r="94" spans="2:12" x14ac:dyDescent="0.2">
      <c r="B94" s="65" t="s">
        <v>141</v>
      </c>
      <c r="C94" s="66">
        <v>5.4760594386351127E-2</v>
      </c>
      <c r="D94" s="67">
        <v>0.2275280082878135</v>
      </c>
      <c r="E94" s="68">
        <v>7268</v>
      </c>
      <c r="F94" s="69">
        <v>0</v>
      </c>
      <c r="G94" s="56"/>
      <c r="H94" s="65" t="s">
        <v>141</v>
      </c>
      <c r="I94" s="82">
        <v>4.5691721422002696E-3</v>
      </c>
      <c r="J94" s="56"/>
      <c r="K94" s="2">
        <f t="shared" si="4"/>
        <v>1.8982109465734514E-2</v>
      </c>
      <c r="L94" s="2">
        <f t="shared" si="5"/>
        <v>-1.0996913489610387E-3</v>
      </c>
    </row>
    <row r="95" spans="2:12" ht="24" x14ac:dyDescent="0.2">
      <c r="B95" s="65" t="s">
        <v>142</v>
      </c>
      <c r="C95" s="66">
        <v>3.274628508530545E-2</v>
      </c>
      <c r="D95" s="67">
        <v>0.17798405687344013</v>
      </c>
      <c r="E95" s="68">
        <v>7268</v>
      </c>
      <c r="F95" s="69">
        <v>0</v>
      </c>
      <c r="G95" s="56"/>
      <c r="H95" s="65" t="s">
        <v>142</v>
      </c>
      <c r="I95" s="82">
        <v>3.404403163919608E-2</v>
      </c>
      <c r="J95" s="56"/>
      <c r="K95" s="2">
        <f t="shared" si="4"/>
        <v>0.18501216711281576</v>
      </c>
      <c r="L95" s="2">
        <f t="shared" si="5"/>
        <v>-6.2635698112162375E-3</v>
      </c>
    </row>
    <row r="96" spans="2:12" x14ac:dyDescent="0.2">
      <c r="B96" s="65" t="s">
        <v>143</v>
      </c>
      <c r="C96" s="66">
        <v>4.4028618602091354E-2</v>
      </c>
      <c r="D96" s="67">
        <v>0.2051728327432793</v>
      </c>
      <c r="E96" s="68">
        <v>7268</v>
      </c>
      <c r="F96" s="69">
        <v>0</v>
      </c>
      <c r="G96" s="56"/>
      <c r="H96" s="65" t="s">
        <v>143</v>
      </c>
      <c r="I96" s="82">
        <v>1.0903298903267916E-2</v>
      </c>
      <c r="J96" s="56"/>
      <c r="K96" s="2">
        <f t="shared" si="4"/>
        <v>5.0802250838897965E-2</v>
      </c>
      <c r="L96" s="2">
        <f t="shared" si="5"/>
        <v>-2.3397697565410687E-3</v>
      </c>
    </row>
    <row r="97" spans="2:12" x14ac:dyDescent="0.2">
      <c r="B97" s="65" t="s">
        <v>144</v>
      </c>
      <c r="C97" s="66">
        <v>8.1040176114474394E-2</v>
      </c>
      <c r="D97" s="67">
        <v>0.27291558041220521</v>
      </c>
      <c r="E97" s="68">
        <v>7268</v>
      </c>
      <c r="F97" s="69">
        <v>0</v>
      </c>
      <c r="G97" s="56"/>
      <c r="H97" s="65" t="s">
        <v>144</v>
      </c>
      <c r="I97" s="82">
        <v>-1.4841219473294221E-2</v>
      </c>
      <c r="J97" s="56"/>
      <c r="K97" s="2">
        <f t="shared" si="4"/>
        <v>-4.9973271635227447E-2</v>
      </c>
      <c r="L97" s="2">
        <f t="shared" si="5"/>
        <v>4.406985625565049E-3</v>
      </c>
    </row>
    <row r="98" spans="2:12" x14ac:dyDescent="0.2">
      <c r="B98" s="65" t="s">
        <v>145</v>
      </c>
      <c r="C98" s="66">
        <v>4.1689598238855256E-2</v>
      </c>
      <c r="D98" s="67">
        <v>0.19989265446385282</v>
      </c>
      <c r="E98" s="68">
        <v>7268</v>
      </c>
      <c r="F98" s="69">
        <v>0</v>
      </c>
      <c r="G98" s="56"/>
      <c r="H98" s="65" t="s">
        <v>145</v>
      </c>
      <c r="I98" s="82">
        <v>4.0177725906412984E-2</v>
      </c>
      <c r="J98" s="56"/>
      <c r="K98" s="2">
        <f t="shared" si="4"/>
        <v>0.19261704617658346</v>
      </c>
      <c r="L98" s="2">
        <f t="shared" si="5"/>
        <v>-8.3794637460882695E-3</v>
      </c>
    </row>
    <row r="99" spans="2:12" x14ac:dyDescent="0.2">
      <c r="B99" s="65" t="s">
        <v>146</v>
      </c>
      <c r="C99" s="66">
        <v>3.3021463951568518E-3</v>
      </c>
      <c r="D99" s="67">
        <v>5.7373296286757434E-2</v>
      </c>
      <c r="E99" s="68">
        <v>7268</v>
      </c>
      <c r="F99" s="69">
        <v>0</v>
      </c>
      <c r="G99" s="56"/>
      <c r="H99" s="65" t="s">
        <v>146</v>
      </c>
      <c r="I99" s="82">
        <v>1.1474745225374307E-3</v>
      </c>
      <c r="J99" s="56"/>
      <c r="K99" s="2">
        <f t="shared" si="4"/>
        <v>1.993410641708725E-2</v>
      </c>
      <c r="L99" s="2">
        <f t="shared" si="5"/>
        <v>-6.6043422696037275E-5</v>
      </c>
    </row>
    <row r="100" spans="2:12" x14ac:dyDescent="0.2">
      <c r="B100" s="65" t="s">
        <v>147</v>
      </c>
      <c r="C100" s="66">
        <v>4.1276829939460648E-4</v>
      </c>
      <c r="D100" s="67">
        <v>2.0313904072129584E-2</v>
      </c>
      <c r="E100" s="68">
        <v>7268</v>
      </c>
      <c r="F100" s="69">
        <v>0</v>
      </c>
      <c r="G100" s="56"/>
      <c r="H100" s="65" t="s">
        <v>147</v>
      </c>
      <c r="I100" s="82">
        <v>-2.2668769088165638E-3</v>
      </c>
      <c r="J100" s="56"/>
      <c r="K100" s="2">
        <f t="shared" si="4"/>
        <v>-0.11154631851387035</v>
      </c>
      <c r="L100" s="2">
        <f t="shared" si="5"/>
        <v>4.606179704633325E-5</v>
      </c>
    </row>
    <row r="101" spans="2:12" ht="24" x14ac:dyDescent="0.2">
      <c r="B101" s="65" t="s">
        <v>148</v>
      </c>
      <c r="C101" s="66">
        <v>1.8299394606494226E-2</v>
      </c>
      <c r="D101" s="67">
        <v>0.13404103413774257</v>
      </c>
      <c r="E101" s="68">
        <v>7268</v>
      </c>
      <c r="F101" s="69">
        <v>0</v>
      </c>
      <c r="G101" s="56"/>
      <c r="H101" s="65" t="s">
        <v>148</v>
      </c>
      <c r="I101" s="82">
        <v>-1.7863944556993763E-2</v>
      </c>
      <c r="J101" s="56"/>
      <c r="K101" s="2">
        <f t="shared" si="4"/>
        <v>-0.13083340709155877</v>
      </c>
      <c r="L101" s="2">
        <f t="shared" si="5"/>
        <v>2.4388007208377463E-3</v>
      </c>
    </row>
    <row r="102" spans="2:12" x14ac:dyDescent="0.2">
      <c r="B102" s="65" t="s">
        <v>149</v>
      </c>
      <c r="C102" s="66">
        <v>8.1177765547605935E-3</v>
      </c>
      <c r="D102" s="67">
        <v>8.9738432482311392E-2</v>
      </c>
      <c r="E102" s="68">
        <v>7268</v>
      </c>
      <c r="F102" s="69">
        <v>0</v>
      </c>
      <c r="G102" s="56"/>
      <c r="H102" s="65" t="s">
        <v>149</v>
      </c>
      <c r="I102" s="82">
        <v>-1.0644072271435634E-2</v>
      </c>
      <c r="J102" s="56"/>
      <c r="K102" s="2">
        <f t="shared" si="4"/>
        <v>-0.11764932570205579</v>
      </c>
      <c r="L102" s="2">
        <f t="shared" si="5"/>
        <v>9.6286727929273007E-4</v>
      </c>
    </row>
    <row r="103" spans="2:12" x14ac:dyDescent="0.2">
      <c r="B103" s="65" t="s">
        <v>150</v>
      </c>
      <c r="C103" s="66">
        <v>0.12988442487616952</v>
      </c>
      <c r="D103" s="67">
        <v>0.33619936464267719</v>
      </c>
      <c r="E103" s="68">
        <v>7268</v>
      </c>
      <c r="F103" s="69">
        <v>0</v>
      </c>
      <c r="G103" s="56"/>
      <c r="H103" s="65" t="s">
        <v>150</v>
      </c>
      <c r="I103" s="82">
        <v>-3.4809995286824214E-2</v>
      </c>
      <c r="J103" s="56"/>
      <c r="K103" s="2">
        <f t="shared" si="4"/>
        <v>-9.0091541669760869E-2</v>
      </c>
      <c r="L103" s="2">
        <f t="shared" si="5"/>
        <v>1.3448199768541155E-2</v>
      </c>
    </row>
    <row r="104" spans="2:12" ht="24" x14ac:dyDescent="0.2">
      <c r="B104" s="65" t="s">
        <v>151</v>
      </c>
      <c r="C104" s="66">
        <v>8.8882773802971937E-2</v>
      </c>
      <c r="D104" s="67">
        <v>0.28459404458103821</v>
      </c>
      <c r="E104" s="68">
        <v>7268</v>
      </c>
      <c r="F104" s="69">
        <v>0</v>
      </c>
      <c r="G104" s="56"/>
      <c r="H104" s="65" t="s">
        <v>151</v>
      </c>
      <c r="I104" s="82">
        <v>-2.3228197580325526E-2</v>
      </c>
      <c r="J104" s="56"/>
      <c r="K104" s="2">
        <f t="shared" si="4"/>
        <v>-7.436420878061055E-2</v>
      </c>
      <c r="L104" s="2">
        <f t="shared" si="5"/>
        <v>7.2544969604763547E-3</v>
      </c>
    </row>
    <row r="105" spans="2:12" ht="24" x14ac:dyDescent="0.2">
      <c r="B105" s="65" t="s">
        <v>152</v>
      </c>
      <c r="C105" s="66">
        <v>8.3241607044578975E-2</v>
      </c>
      <c r="D105" s="67">
        <v>0.27626607307394252</v>
      </c>
      <c r="E105" s="68">
        <v>7268</v>
      </c>
      <c r="F105" s="69">
        <v>0</v>
      </c>
      <c r="G105" s="56"/>
      <c r="H105" s="65" t="s">
        <v>152</v>
      </c>
      <c r="I105" s="82">
        <v>-7.8068248195092152E-3</v>
      </c>
      <c r="J105" s="56"/>
      <c r="K105" s="2">
        <f t="shared" si="4"/>
        <v>-2.5906084290350781E-2</v>
      </c>
      <c r="L105" s="2">
        <f t="shared" si="5"/>
        <v>2.3522708983434223E-3</v>
      </c>
    </row>
    <row r="106" spans="2:12" x14ac:dyDescent="0.2">
      <c r="B106" s="65" t="s">
        <v>153</v>
      </c>
      <c r="C106" s="66">
        <v>1.2383048981838195E-2</v>
      </c>
      <c r="D106" s="67">
        <v>0.11059562373820114</v>
      </c>
      <c r="E106" s="68">
        <v>7268</v>
      </c>
      <c r="F106" s="69">
        <v>0</v>
      </c>
      <c r="G106" s="56"/>
      <c r="H106" s="65" t="s">
        <v>153</v>
      </c>
      <c r="I106" s="82">
        <v>-1.4488579020111025E-3</v>
      </c>
      <c r="J106" s="56"/>
      <c r="K106" s="2">
        <f t="shared" si="4"/>
        <v>-1.2938275270547788E-2</v>
      </c>
      <c r="L106" s="2">
        <f t="shared" si="5"/>
        <v>1.6222412571040691E-4</v>
      </c>
    </row>
    <row r="107" spans="2:12" x14ac:dyDescent="0.2">
      <c r="B107" s="65" t="s">
        <v>154</v>
      </c>
      <c r="C107" s="66">
        <v>1.2383048981838194E-3</v>
      </c>
      <c r="D107" s="67">
        <v>3.5170181820240849E-2</v>
      </c>
      <c r="E107" s="68">
        <v>7268</v>
      </c>
      <c r="F107" s="69">
        <v>0</v>
      </c>
      <c r="G107" s="56"/>
      <c r="H107" s="65" t="s">
        <v>154</v>
      </c>
      <c r="I107" s="82">
        <v>-2.316376925486179E-4</v>
      </c>
      <c r="J107" s="56"/>
      <c r="K107" s="2">
        <f t="shared" si="4"/>
        <v>-6.5780397622563856E-3</v>
      </c>
      <c r="L107" s="2">
        <f t="shared" si="5"/>
        <v>8.1557181237508561E-6</v>
      </c>
    </row>
    <row r="108" spans="2:12" ht="24" x14ac:dyDescent="0.2">
      <c r="B108" s="65" t="s">
        <v>155</v>
      </c>
      <c r="C108" s="66">
        <v>0.25591634562465604</v>
      </c>
      <c r="D108" s="67">
        <v>0.43640505667111035</v>
      </c>
      <c r="E108" s="68">
        <v>7268</v>
      </c>
      <c r="F108" s="69">
        <v>0</v>
      </c>
      <c r="G108" s="56"/>
      <c r="H108" s="65" t="s">
        <v>155</v>
      </c>
      <c r="I108" s="82">
        <v>1.2647699859136245E-2</v>
      </c>
      <c r="J108" s="56"/>
      <c r="K108" s="2">
        <f t="shared" si="4"/>
        <v>2.1564705969300966E-2</v>
      </c>
      <c r="L108" s="2">
        <f t="shared" si="5"/>
        <v>-7.4168552335243717E-3</v>
      </c>
    </row>
    <row r="109" spans="2:12" x14ac:dyDescent="0.2">
      <c r="B109" s="65" t="s">
        <v>156</v>
      </c>
      <c r="C109" s="66">
        <v>1.7336268574573474E-2</v>
      </c>
      <c r="D109" s="67">
        <v>0.13052994531682285</v>
      </c>
      <c r="E109" s="68">
        <v>7268</v>
      </c>
      <c r="F109" s="69">
        <v>0</v>
      </c>
      <c r="G109" s="56"/>
      <c r="H109" s="65" t="s">
        <v>156</v>
      </c>
      <c r="I109" s="82">
        <v>5.9309454531493704E-4</v>
      </c>
      <c r="J109" s="56"/>
      <c r="K109" s="2">
        <f t="shared" si="4"/>
        <v>4.4649716015174729E-3</v>
      </c>
      <c r="L109" s="2">
        <f t="shared" si="5"/>
        <v>-7.8771551636964672E-5</v>
      </c>
    </row>
    <row r="110" spans="2:12" x14ac:dyDescent="0.2">
      <c r="B110" s="65" t="s">
        <v>157</v>
      </c>
      <c r="C110" s="66">
        <v>0.11227297743533296</v>
      </c>
      <c r="D110" s="67">
        <v>0.3157237258905925</v>
      </c>
      <c r="E110" s="68">
        <v>7268</v>
      </c>
      <c r="F110" s="69">
        <v>0</v>
      </c>
      <c r="G110" s="56"/>
      <c r="H110" s="65" t="s">
        <v>157</v>
      </c>
      <c r="I110" s="82">
        <v>-1.9987658220288595E-2</v>
      </c>
      <c r="J110" s="56"/>
      <c r="K110" s="2">
        <f t="shared" si="4"/>
        <v>-5.619971787006485E-2</v>
      </c>
      <c r="L110" s="2">
        <f t="shared" si="5"/>
        <v>7.1077138533745983E-3</v>
      </c>
    </row>
    <row r="111" spans="2:12" ht="24" x14ac:dyDescent="0.2">
      <c r="B111" s="65" t="s">
        <v>158</v>
      </c>
      <c r="C111" s="66">
        <v>7.1821684094661539E-2</v>
      </c>
      <c r="D111" s="67">
        <v>0.25821019193748346</v>
      </c>
      <c r="E111" s="68">
        <v>7268</v>
      </c>
      <c r="F111" s="69">
        <v>0</v>
      </c>
      <c r="G111" s="56"/>
      <c r="H111" s="65" t="s">
        <v>158</v>
      </c>
      <c r="I111" s="82">
        <v>7.7905013478731366E-3</v>
      </c>
      <c r="J111" s="56"/>
      <c r="K111" s="2">
        <f t="shared" si="4"/>
        <v>2.8004217675799119E-2</v>
      </c>
      <c r="L111" s="2">
        <f t="shared" si="5"/>
        <v>-2.1669436149966115E-3</v>
      </c>
    </row>
    <row r="112" spans="2:12" ht="24" x14ac:dyDescent="0.2">
      <c r="B112" s="65" t="s">
        <v>159</v>
      </c>
      <c r="C112" s="66">
        <v>7.8425976884975226E-3</v>
      </c>
      <c r="D112" s="67">
        <v>8.8216563599273781E-2</v>
      </c>
      <c r="E112" s="68">
        <v>7268</v>
      </c>
      <c r="F112" s="69">
        <v>0</v>
      </c>
      <c r="G112" s="56"/>
      <c r="H112" s="65" t="s">
        <v>159</v>
      </c>
      <c r="I112" s="82">
        <v>5.6259744311380651E-3</v>
      </c>
      <c r="J112" s="56"/>
      <c r="K112" s="2">
        <f t="shared" si="4"/>
        <v>6.3274423184568787E-2</v>
      </c>
      <c r="L112" s="2">
        <f t="shared" si="5"/>
        <v>-5.0015838601032039E-4</v>
      </c>
    </row>
    <row r="113" spans="2:12" x14ac:dyDescent="0.2">
      <c r="B113" s="65" t="s">
        <v>160</v>
      </c>
      <c r="C113" s="66">
        <v>0.16414419372592184</v>
      </c>
      <c r="D113" s="67">
        <v>0.37043185254594874</v>
      </c>
      <c r="E113" s="68">
        <v>7268</v>
      </c>
      <c r="F113" s="69">
        <v>0</v>
      </c>
      <c r="G113" s="56"/>
      <c r="H113" s="65" t="s">
        <v>160</v>
      </c>
      <c r="I113" s="82">
        <v>6.0145140854687369E-2</v>
      </c>
      <c r="J113" s="56"/>
      <c r="K113" s="2">
        <f t="shared" si="4"/>
        <v>0.1357136673238078</v>
      </c>
      <c r="L113" s="2">
        <f t="shared" si="5"/>
        <v>-2.6651260101613613E-2</v>
      </c>
    </row>
    <row r="114" spans="2:12" ht="24" x14ac:dyDescent="0.2">
      <c r="B114" s="65" t="s">
        <v>161</v>
      </c>
      <c r="C114" s="66">
        <v>1.5134837644468907E-3</v>
      </c>
      <c r="D114" s="67">
        <v>3.8876742200960691E-2</v>
      </c>
      <c r="E114" s="68">
        <v>7268</v>
      </c>
      <c r="F114" s="69">
        <v>0</v>
      </c>
      <c r="G114" s="56"/>
      <c r="H114" s="65" t="s">
        <v>161</v>
      </c>
      <c r="I114" s="82">
        <v>1.1848411962474146E-3</v>
      </c>
      <c r="J114" s="56"/>
      <c r="K114" s="2">
        <f t="shared" si="4"/>
        <v>3.0430738054594807E-2</v>
      </c>
      <c r="L114" s="2">
        <f t="shared" si="5"/>
        <v>-4.6126239300061034E-5</v>
      </c>
    </row>
    <row r="115" spans="2:12" x14ac:dyDescent="0.2">
      <c r="B115" s="65" t="s">
        <v>162</v>
      </c>
      <c r="C115" s="66">
        <v>2.6554760594386353E-2</v>
      </c>
      <c r="D115" s="67">
        <v>0.16078918622259103</v>
      </c>
      <c r="E115" s="68">
        <v>7268</v>
      </c>
      <c r="F115" s="69">
        <v>0</v>
      </c>
      <c r="G115" s="56"/>
      <c r="H115" s="65" t="s">
        <v>162</v>
      </c>
      <c r="I115" s="82">
        <v>-6.7809736119338034E-4</v>
      </c>
      <c r="J115" s="56"/>
      <c r="K115" s="2">
        <f t="shared" si="4"/>
        <v>-4.1053174259704141E-3</v>
      </c>
      <c r="L115" s="2">
        <f t="shared" si="5"/>
        <v>1.1198957783919293E-4</v>
      </c>
    </row>
    <row r="116" spans="2:12" x14ac:dyDescent="0.2">
      <c r="B116" s="65" t="s">
        <v>163</v>
      </c>
      <c r="C116" s="66">
        <v>8.8607594936708847E-2</v>
      </c>
      <c r="D116" s="67">
        <v>0.28419606224800137</v>
      </c>
      <c r="E116" s="68">
        <v>7268</v>
      </c>
      <c r="F116" s="69">
        <v>0</v>
      </c>
      <c r="G116" s="56"/>
      <c r="H116" s="65" t="s">
        <v>163</v>
      </c>
      <c r="I116" s="82">
        <v>-2.697202198993167E-2</v>
      </c>
      <c r="J116" s="56"/>
      <c r="K116" s="2">
        <f t="shared" si="4"/>
        <v>-8.6496961978918749E-2</v>
      </c>
      <c r="L116" s="2">
        <f t="shared" si="5"/>
        <v>8.4094268590615435E-3</v>
      </c>
    </row>
    <row r="117" spans="2:12" ht="24" x14ac:dyDescent="0.2">
      <c r="B117" s="65" t="s">
        <v>164</v>
      </c>
      <c r="C117" s="66">
        <v>4.5404512933406712E-3</v>
      </c>
      <c r="D117" s="67">
        <v>6.7234348086280579E-2</v>
      </c>
      <c r="E117" s="68">
        <v>7268</v>
      </c>
      <c r="F117" s="69">
        <v>0</v>
      </c>
      <c r="G117" s="56"/>
      <c r="H117" s="65" t="s">
        <v>164</v>
      </c>
      <c r="I117" s="82">
        <v>-7.4438777023632333E-3</v>
      </c>
      <c r="J117" s="56"/>
      <c r="K117" s="2">
        <f t="shared" si="4"/>
        <v>-0.11021270153036739</v>
      </c>
      <c r="L117" s="2">
        <f t="shared" si="5"/>
        <v>5.0269787843844132E-4</v>
      </c>
    </row>
    <row r="118" spans="2:12" x14ac:dyDescent="0.2">
      <c r="B118" s="65" t="s">
        <v>165</v>
      </c>
      <c r="C118" s="66">
        <v>3.7149146945514586E-3</v>
      </c>
      <c r="D118" s="67">
        <v>6.0840968168085527E-2</v>
      </c>
      <c r="E118" s="68">
        <v>7268</v>
      </c>
      <c r="F118" s="69">
        <v>0</v>
      </c>
      <c r="G118" s="56"/>
      <c r="H118" s="65" t="s">
        <v>165</v>
      </c>
      <c r="I118" s="82">
        <v>-5.0525512010641122E-3</v>
      </c>
      <c r="J118" s="56"/>
      <c r="K118" s="2">
        <f t="shared" si="4"/>
        <v>-8.273670777978849E-2</v>
      </c>
      <c r="L118" s="2">
        <f t="shared" si="5"/>
        <v>3.0850588455383089E-4</v>
      </c>
    </row>
    <row r="119" spans="2:12" x14ac:dyDescent="0.2">
      <c r="B119" s="65" t="s">
        <v>166</v>
      </c>
      <c r="C119" s="66">
        <v>9.2872867363786457E-2</v>
      </c>
      <c r="D119" s="67">
        <v>0.29027416528514538</v>
      </c>
      <c r="E119" s="68">
        <v>7268</v>
      </c>
      <c r="F119" s="69">
        <v>0</v>
      </c>
      <c r="G119" s="56"/>
      <c r="H119" s="65" t="s">
        <v>166</v>
      </c>
      <c r="I119" s="82">
        <v>-2.3398181210827176E-2</v>
      </c>
      <c r="J119" s="56"/>
      <c r="K119" s="2">
        <f t="shared" si="4"/>
        <v>-7.3120957939298792E-2</v>
      </c>
      <c r="L119" s="2">
        <f t="shared" si="5"/>
        <v>7.4862197192517342E-3</v>
      </c>
    </row>
    <row r="120" spans="2:12" ht="24" x14ac:dyDescent="0.2">
      <c r="B120" s="65" t="s">
        <v>167</v>
      </c>
      <c r="C120" s="66">
        <v>2.916895982388552E-2</v>
      </c>
      <c r="D120" s="67">
        <v>0.16829149835482726</v>
      </c>
      <c r="E120" s="68">
        <v>7268</v>
      </c>
      <c r="F120" s="69">
        <v>0</v>
      </c>
      <c r="G120" s="56"/>
      <c r="H120" s="65" t="s">
        <v>167</v>
      </c>
      <c r="I120" s="82">
        <v>-2.1268742315264412E-2</v>
      </c>
      <c r="J120" s="56"/>
      <c r="K120" s="2">
        <f t="shared" si="4"/>
        <v>-0.12269398886467049</v>
      </c>
      <c r="L120" s="2">
        <f t="shared" si="5"/>
        <v>3.6863840191766074E-3</v>
      </c>
    </row>
    <row r="121" spans="2:12" ht="24" x14ac:dyDescent="0.2">
      <c r="B121" s="65" t="s">
        <v>168</v>
      </c>
      <c r="C121" s="66">
        <v>0.16111722619702806</v>
      </c>
      <c r="D121" s="67">
        <v>0.3676643368009565</v>
      </c>
      <c r="E121" s="68">
        <v>7268</v>
      </c>
      <c r="F121" s="69">
        <v>0</v>
      </c>
      <c r="G121" s="56"/>
      <c r="H121" s="65" t="s">
        <v>168</v>
      </c>
      <c r="I121" s="82">
        <v>-2.7855907006468988E-2</v>
      </c>
      <c r="J121" s="56"/>
      <c r="K121" s="2">
        <f t="shared" si="4"/>
        <v>-6.355753930258147E-2</v>
      </c>
      <c r="L121" s="2">
        <f t="shared" si="5"/>
        <v>1.2206967118799886E-2</v>
      </c>
    </row>
    <row r="122" spans="2:12" ht="24" x14ac:dyDescent="0.2">
      <c r="B122" s="65" t="s">
        <v>169</v>
      </c>
      <c r="C122" s="66">
        <v>1.7886626307099616E-3</v>
      </c>
      <c r="D122" s="67">
        <v>4.225765032978205E-2</v>
      </c>
      <c r="E122" s="68">
        <v>7268</v>
      </c>
      <c r="F122" s="69">
        <v>0</v>
      </c>
      <c r="G122" s="56"/>
      <c r="H122" s="65" t="s">
        <v>169</v>
      </c>
      <c r="I122" s="82">
        <v>-3.5524471418386509E-3</v>
      </c>
      <c r="J122" s="56"/>
      <c r="K122" s="2">
        <f t="shared" si="4"/>
        <v>-8.3916000646379552E-2</v>
      </c>
      <c r="L122" s="2">
        <f t="shared" si="5"/>
        <v>1.503663691802804E-4</v>
      </c>
    </row>
    <row r="123" spans="2:12" ht="24" x14ac:dyDescent="0.2">
      <c r="B123" s="65" t="s">
        <v>170</v>
      </c>
      <c r="C123" s="66">
        <v>6.177765547605945E-2</v>
      </c>
      <c r="D123" s="67">
        <v>0.24076783984327912</v>
      </c>
      <c r="E123" s="68">
        <v>7268</v>
      </c>
      <c r="F123" s="69">
        <v>0</v>
      </c>
      <c r="G123" s="56"/>
      <c r="H123" s="65" t="s">
        <v>170</v>
      </c>
      <c r="I123" s="82">
        <v>-1.6747725862871984E-2</v>
      </c>
      <c r="J123" s="56"/>
      <c r="K123" s="2">
        <f t="shared" ref="K123:K124" si="6">((1-C123)/D123)*I123</f>
        <v>-6.5262414759113888E-2</v>
      </c>
      <c r="L123" s="2">
        <f t="shared" ref="L123:L124" si="7">((0-C123)/D123)*I123</f>
        <v>4.2972318854439277E-3</v>
      </c>
    </row>
    <row r="124" spans="2:12" ht="24" x14ac:dyDescent="0.2">
      <c r="B124" s="65" t="s">
        <v>171</v>
      </c>
      <c r="C124" s="66">
        <v>6.7418822234452391E-3</v>
      </c>
      <c r="D124" s="67">
        <v>8.1837343140042526E-2</v>
      </c>
      <c r="E124" s="68">
        <v>7268</v>
      </c>
      <c r="F124" s="69">
        <v>0</v>
      </c>
      <c r="G124" s="56"/>
      <c r="H124" s="65" t="s">
        <v>171</v>
      </c>
      <c r="I124" s="82">
        <v>-2.797092369611091E-3</v>
      </c>
      <c r="J124" s="56"/>
      <c r="K124" s="2">
        <f t="shared" si="6"/>
        <v>-3.3948251442289329E-2</v>
      </c>
      <c r="L124" s="2">
        <f t="shared" si="7"/>
        <v>2.304286356382016E-4</v>
      </c>
    </row>
    <row r="125" spans="2:12" x14ac:dyDescent="0.2">
      <c r="B125" s="65" t="s">
        <v>172</v>
      </c>
      <c r="C125" s="66">
        <v>1.3758943313153549E-4</v>
      </c>
      <c r="D125" s="67">
        <v>1.1729852221214736E-2</v>
      </c>
      <c r="E125" s="68">
        <v>7268</v>
      </c>
      <c r="F125" s="69">
        <v>0</v>
      </c>
      <c r="G125" s="56"/>
      <c r="H125" s="65" t="s">
        <v>172</v>
      </c>
      <c r="I125" s="82">
        <v>-1.52089513379473E-3</v>
      </c>
      <c r="J125" s="56"/>
      <c r="K125" s="2">
        <f t="shared" ref="K125:K156" si="8">((1-C125)/D125)*I125</f>
        <v>-0.12964237281225846</v>
      </c>
      <c r="L125" s="2">
        <f t="shared" ref="L125:L156" si="9">((0-C125)/D125)*I125</f>
        <v>1.7839875163376694E-5</v>
      </c>
    </row>
    <row r="126" spans="2:12" ht="24" x14ac:dyDescent="0.2">
      <c r="B126" s="65" t="s">
        <v>173</v>
      </c>
      <c r="C126" s="66">
        <v>1.2383048981838194E-3</v>
      </c>
      <c r="D126" s="67">
        <v>3.5170181820240044E-2</v>
      </c>
      <c r="E126" s="68">
        <v>7268</v>
      </c>
      <c r="F126" s="69">
        <v>0</v>
      </c>
      <c r="G126" s="56"/>
      <c r="H126" s="65" t="s">
        <v>173</v>
      </c>
      <c r="I126" s="82">
        <v>-3.8400887397018325E-3</v>
      </c>
      <c r="J126" s="56"/>
      <c r="K126" s="2">
        <f t="shared" si="8"/>
        <v>-0.10905071684328933</v>
      </c>
      <c r="L126" s="2">
        <f t="shared" si="9"/>
        <v>1.3520546240385783E-4</v>
      </c>
    </row>
    <row r="127" spans="2:12" x14ac:dyDescent="0.2">
      <c r="B127" s="65" t="s">
        <v>174</v>
      </c>
      <c r="C127" s="66">
        <v>0.23211337369290039</v>
      </c>
      <c r="D127" s="67">
        <v>0.42220999788562807</v>
      </c>
      <c r="E127" s="68">
        <v>7268</v>
      </c>
      <c r="F127" s="69">
        <v>0</v>
      </c>
      <c r="G127" s="56"/>
      <c r="H127" s="65" t="s">
        <v>174</v>
      </c>
      <c r="I127" s="82">
        <v>5.7565745569133513E-2</v>
      </c>
      <c r="J127" s="56"/>
      <c r="K127" s="2">
        <f t="shared" si="8"/>
        <v>0.10469663526989514</v>
      </c>
      <c r="L127" s="2">
        <f t="shared" si="9"/>
        <v>-3.1647235925517492E-2</v>
      </c>
    </row>
    <row r="128" spans="2:12" ht="24" x14ac:dyDescent="0.2">
      <c r="B128" s="65" t="s">
        <v>175</v>
      </c>
      <c r="C128" s="66">
        <v>9.3560814529444151E-3</v>
      </c>
      <c r="D128" s="67">
        <v>9.6279907676287385E-2</v>
      </c>
      <c r="E128" s="68">
        <v>7268</v>
      </c>
      <c r="F128" s="69">
        <v>0</v>
      </c>
      <c r="G128" s="56"/>
      <c r="H128" s="65" t="s">
        <v>175</v>
      </c>
      <c r="I128" s="82">
        <v>4.477697428050661E-3</v>
      </c>
      <c r="J128" s="56"/>
      <c r="K128" s="2">
        <f t="shared" si="8"/>
        <v>4.6071956582117352E-2</v>
      </c>
      <c r="L128" s="2">
        <f t="shared" si="9"/>
        <v>-4.3512403438666388E-4</v>
      </c>
    </row>
    <row r="129" spans="2:13" x14ac:dyDescent="0.2">
      <c r="B129" s="65" t="s">
        <v>176</v>
      </c>
      <c r="C129" s="66">
        <v>0.20927352779306552</v>
      </c>
      <c r="D129" s="67">
        <v>0.40681800541727337</v>
      </c>
      <c r="E129" s="68">
        <v>7268</v>
      </c>
      <c r="F129" s="69">
        <v>0</v>
      </c>
      <c r="G129" s="56"/>
      <c r="H129" s="65" t="s">
        <v>176</v>
      </c>
      <c r="I129" s="82">
        <v>1.6921898607219033E-2</v>
      </c>
      <c r="J129" s="56"/>
      <c r="K129" s="2">
        <f t="shared" si="8"/>
        <v>3.289085785425172E-2</v>
      </c>
      <c r="L129" s="2">
        <f t="shared" si="9"/>
        <v>-8.7048886021083814E-3</v>
      </c>
    </row>
    <row r="130" spans="2:13" ht="24" x14ac:dyDescent="0.2">
      <c r="B130" s="65" t="s">
        <v>177</v>
      </c>
      <c r="C130" s="66">
        <v>6.4254265272427072E-2</v>
      </c>
      <c r="D130" s="67">
        <v>0.24522220221639579</v>
      </c>
      <c r="E130" s="68">
        <v>7268</v>
      </c>
      <c r="F130" s="69">
        <v>0</v>
      </c>
      <c r="G130" s="56"/>
      <c r="H130" s="65" t="s">
        <v>177</v>
      </c>
      <c r="I130" s="82">
        <v>1.1134157772770183E-2</v>
      </c>
      <c r="J130" s="56"/>
      <c r="K130" s="2">
        <f t="shared" si="8"/>
        <v>4.2486938586660104E-2</v>
      </c>
      <c r="L130" s="2">
        <f t="shared" si="9"/>
        <v>-2.9174239552963192E-3</v>
      </c>
    </row>
    <row r="131" spans="2:13" ht="24" x14ac:dyDescent="0.2">
      <c r="B131" s="65" t="s">
        <v>178</v>
      </c>
      <c r="C131" s="66">
        <v>2.2977435332966423E-2</v>
      </c>
      <c r="D131" s="67">
        <v>0.14984179001122422</v>
      </c>
      <c r="E131" s="68">
        <v>7268</v>
      </c>
      <c r="F131" s="69">
        <v>0</v>
      </c>
      <c r="G131" s="56"/>
      <c r="H131" s="65" t="s">
        <v>178</v>
      </c>
      <c r="I131" s="82">
        <v>-4.3189998410886341E-3</v>
      </c>
      <c r="J131" s="56"/>
      <c r="K131" s="2">
        <f t="shared" si="8"/>
        <v>-2.8161438149002609E-2</v>
      </c>
      <c r="L131" s="2">
        <f t="shared" si="9"/>
        <v>6.6229547540958098E-4</v>
      </c>
    </row>
    <row r="132" spans="2:13" ht="24" x14ac:dyDescent="0.2">
      <c r="B132" s="65" t="s">
        <v>179</v>
      </c>
      <c r="C132" s="66">
        <v>4.5404512933406712E-3</v>
      </c>
      <c r="D132" s="67">
        <v>6.7234348086278456E-2</v>
      </c>
      <c r="E132" s="68">
        <v>7268</v>
      </c>
      <c r="F132" s="69">
        <v>0</v>
      </c>
      <c r="G132" s="56"/>
      <c r="H132" s="65" t="s">
        <v>179</v>
      </c>
      <c r="I132" s="82">
        <v>-3.3345820530651365E-3</v>
      </c>
      <c r="J132" s="56"/>
      <c r="K132" s="2">
        <f t="shared" si="8"/>
        <v>-4.9371216352241176E-2</v>
      </c>
      <c r="L132" s="2">
        <f t="shared" si="9"/>
        <v>2.2519006767435506E-4</v>
      </c>
    </row>
    <row r="133" spans="2:13" x14ac:dyDescent="0.2">
      <c r="B133" s="65" t="s">
        <v>180</v>
      </c>
      <c r="C133" s="66">
        <v>5.3659878921298839E-3</v>
      </c>
      <c r="D133" s="67">
        <v>7.306112857483843E-2</v>
      </c>
      <c r="E133" s="68">
        <v>7268</v>
      </c>
      <c r="F133" s="69">
        <v>0</v>
      </c>
      <c r="G133" s="56"/>
      <c r="H133" s="65" t="s">
        <v>180</v>
      </c>
      <c r="I133" s="82">
        <v>2.1615724789173516E-3</v>
      </c>
      <c r="J133" s="56"/>
      <c r="K133" s="2">
        <f t="shared" si="8"/>
        <v>2.9427050322186659E-2</v>
      </c>
      <c r="L133" s="2">
        <f t="shared" si="9"/>
        <v>-1.5875708432221323E-4</v>
      </c>
    </row>
    <row r="134" spans="2:13" x14ac:dyDescent="0.2">
      <c r="B134" s="65" t="s">
        <v>181</v>
      </c>
      <c r="C134" s="66">
        <v>0.19331315354980738</v>
      </c>
      <c r="D134" s="67">
        <v>0.39492358412795442</v>
      </c>
      <c r="E134" s="68">
        <v>7268</v>
      </c>
      <c r="F134" s="69">
        <v>0</v>
      </c>
      <c r="G134" s="56"/>
      <c r="H134" s="65" t="s">
        <v>181</v>
      </c>
      <c r="I134" s="82">
        <v>5.7470003918150131E-3</v>
      </c>
      <c r="J134" s="56"/>
      <c r="K134" s="2">
        <f t="shared" si="8"/>
        <v>1.1739054867686024E-2</v>
      </c>
      <c r="L134" s="2">
        <f t="shared" si="9"/>
        <v>-2.813128447739871E-3</v>
      </c>
    </row>
    <row r="135" spans="2:13" x14ac:dyDescent="0.2">
      <c r="B135" s="65" t="s">
        <v>182</v>
      </c>
      <c r="C135" s="66">
        <v>0.48128783709411116</v>
      </c>
      <c r="D135" s="67">
        <v>0.49968410908107103</v>
      </c>
      <c r="E135" s="68">
        <v>7268</v>
      </c>
      <c r="F135" s="69">
        <v>0</v>
      </c>
      <c r="G135" s="56"/>
      <c r="H135" s="65" t="s">
        <v>182</v>
      </c>
      <c r="I135" s="82">
        <v>9.7292000087999611E-3</v>
      </c>
      <c r="J135" s="56"/>
      <c r="K135" s="2">
        <f t="shared" si="8"/>
        <v>1.0099689560249411E-2</v>
      </c>
      <c r="L135" s="2">
        <f t="shared" si="9"/>
        <v>-9.3710116927725289E-3</v>
      </c>
    </row>
    <row r="136" spans="2:13" ht="24" x14ac:dyDescent="0.2">
      <c r="B136" s="65" t="s">
        <v>183</v>
      </c>
      <c r="C136" s="70">
        <v>3.7433884297520663</v>
      </c>
      <c r="D136" s="71">
        <v>2.1406744140824481</v>
      </c>
      <c r="E136" s="68">
        <v>7268</v>
      </c>
      <c r="F136" s="69">
        <v>8</v>
      </c>
      <c r="G136" s="56"/>
      <c r="H136" s="65" t="s">
        <v>183</v>
      </c>
      <c r="I136" s="82">
        <v>-4.2358023896297628E-2</v>
      </c>
      <c r="J136" s="56"/>
      <c r="M136" s="2" t="str">
        <f>"((memesleep-"&amp;C136&amp;")/"&amp;D136&amp;")*("&amp;I136&amp;")"</f>
        <v>((memesleep-3.74338842975207)/2.14067441408245)*(-0.0423580238962976)</v>
      </c>
    </row>
    <row r="137" spans="2:13" x14ac:dyDescent="0.2">
      <c r="B137" s="65" t="s">
        <v>184</v>
      </c>
      <c r="C137" s="72">
        <v>0.36873968079251512</v>
      </c>
      <c r="D137" s="73">
        <v>0.48249638320022942</v>
      </c>
      <c r="E137" s="68">
        <v>7268</v>
      </c>
      <c r="F137" s="69">
        <v>0</v>
      </c>
      <c r="G137" s="56"/>
      <c r="H137" s="65" t="s">
        <v>184</v>
      </c>
      <c r="I137" s="82">
        <v>-2.1099708095396952E-2</v>
      </c>
      <c r="J137" s="56"/>
      <c r="K137" s="2">
        <f t="shared" si="8"/>
        <v>-2.760519856986712E-2</v>
      </c>
      <c r="L137" s="2">
        <f t="shared" si="9"/>
        <v>1.6125094195127265E-2</v>
      </c>
    </row>
    <row r="138" spans="2:13" x14ac:dyDescent="0.2">
      <c r="B138" s="65" t="s">
        <v>185</v>
      </c>
      <c r="C138" s="72">
        <v>2.2564667033571826E-2</v>
      </c>
      <c r="D138" s="73">
        <v>0.14852116972659368</v>
      </c>
      <c r="E138" s="68">
        <v>7268</v>
      </c>
      <c r="F138" s="69">
        <v>0</v>
      </c>
      <c r="G138" s="56"/>
      <c r="H138" s="65" t="s">
        <v>185</v>
      </c>
      <c r="I138" s="82">
        <v>-9.655595209700509E-4</v>
      </c>
      <c r="J138" s="56"/>
      <c r="K138" s="2">
        <f t="shared" si="8"/>
        <v>-6.3544610752501911E-3</v>
      </c>
      <c r="L138" s="2">
        <f t="shared" si="9"/>
        <v>1.4669645500296053E-4</v>
      </c>
    </row>
    <row r="139" spans="2:13" x14ac:dyDescent="0.2">
      <c r="B139" s="65" t="s">
        <v>186</v>
      </c>
      <c r="C139" s="72">
        <v>5.3659878921298847E-3</v>
      </c>
      <c r="D139" s="73">
        <v>7.3061128574836889E-2</v>
      </c>
      <c r="E139" s="68">
        <v>7268</v>
      </c>
      <c r="F139" s="69">
        <v>0</v>
      </c>
      <c r="G139" s="56"/>
      <c r="H139" s="65" t="s">
        <v>186</v>
      </c>
      <c r="I139" s="82">
        <v>-3.7843879968950367E-4</v>
      </c>
      <c r="J139" s="56"/>
      <c r="K139" s="2">
        <f t="shared" si="8"/>
        <v>-5.1519612277396033E-3</v>
      </c>
      <c r="L139" s="2">
        <f t="shared" si="9"/>
        <v>2.7794506554412025E-5</v>
      </c>
    </row>
    <row r="140" spans="2:13" x14ac:dyDescent="0.2">
      <c r="B140" s="65" t="s">
        <v>187</v>
      </c>
      <c r="C140" s="72">
        <v>0.18643368189323062</v>
      </c>
      <c r="D140" s="73">
        <v>0.38948303693249692</v>
      </c>
      <c r="E140" s="68">
        <v>7268</v>
      </c>
      <c r="F140" s="69">
        <v>0</v>
      </c>
      <c r="G140" s="56"/>
      <c r="H140" s="65" t="s">
        <v>187</v>
      </c>
      <c r="I140" s="82">
        <v>1.8775953792642261E-5</v>
      </c>
      <c r="J140" s="56"/>
      <c r="K140" s="2">
        <f t="shared" si="8"/>
        <v>3.9219894443490897E-5</v>
      </c>
      <c r="L140" s="2">
        <f t="shared" si="9"/>
        <v>-8.9874779250685226E-6</v>
      </c>
    </row>
    <row r="141" spans="2:13" x14ac:dyDescent="0.2">
      <c r="B141" s="65" t="s">
        <v>188</v>
      </c>
      <c r="C141" s="72">
        <v>1.2383048981838195E-2</v>
      </c>
      <c r="D141" s="73">
        <v>0.11059562373820189</v>
      </c>
      <c r="E141" s="68">
        <v>7268</v>
      </c>
      <c r="F141" s="69">
        <v>0</v>
      </c>
      <c r="G141" s="56"/>
      <c r="H141" s="65" t="s">
        <v>188</v>
      </c>
      <c r="I141" s="82">
        <v>1.8474656055486578E-3</v>
      </c>
      <c r="J141" s="56"/>
      <c r="K141" s="2">
        <f t="shared" si="8"/>
        <v>1.6497834966616668E-2</v>
      </c>
      <c r="L141" s="2">
        <f t="shared" si="9"/>
        <v>-2.0685499400884647E-4</v>
      </c>
    </row>
    <row r="142" spans="2:13" ht="39" customHeight="1" x14ac:dyDescent="0.2">
      <c r="B142" s="65" t="s">
        <v>189</v>
      </c>
      <c r="C142" s="72">
        <v>5.0908090258668139E-3</v>
      </c>
      <c r="D142" s="73">
        <v>7.1172955966003842E-2</v>
      </c>
      <c r="E142" s="68">
        <v>7268</v>
      </c>
      <c r="F142" s="69">
        <v>0</v>
      </c>
      <c r="G142" s="56"/>
      <c r="H142" s="65" t="s">
        <v>189</v>
      </c>
      <c r="I142" s="82">
        <v>5.3211137224871497E-3</v>
      </c>
      <c r="J142" s="56"/>
      <c r="K142" s="3">
        <f t="shared" si="8"/>
        <v>7.4382535850411616E-2</v>
      </c>
      <c r="L142" s="3">
        <f t="shared" si="9"/>
        <v>-3.8060487158971516E-4</v>
      </c>
    </row>
    <row r="143" spans="2:13" x14ac:dyDescent="0.2">
      <c r="B143" s="65" t="s">
        <v>190</v>
      </c>
      <c r="C143" s="72">
        <v>9.9339570720968634E-2</v>
      </c>
      <c r="D143" s="73">
        <v>0.29913798220627236</v>
      </c>
      <c r="E143" s="68">
        <v>7268</v>
      </c>
      <c r="F143" s="69">
        <v>0</v>
      </c>
      <c r="G143" s="56"/>
      <c r="H143" s="65" t="s">
        <v>190</v>
      </c>
      <c r="I143" s="82">
        <v>-1.4507101462565283E-2</v>
      </c>
      <c r="J143" s="56"/>
      <c r="K143" s="3">
        <f t="shared" si="8"/>
        <v>-4.3678746959852098E-2</v>
      </c>
      <c r="L143" s="3">
        <f t="shared" si="9"/>
        <v>4.817606982128509E-3</v>
      </c>
    </row>
    <row r="144" spans="2:13" x14ac:dyDescent="0.2">
      <c r="B144" s="65" t="s">
        <v>203</v>
      </c>
      <c r="C144" s="72">
        <v>1.3758943313153553E-3</v>
      </c>
      <c r="D144" s="73">
        <v>3.7070073107179177E-2</v>
      </c>
      <c r="E144" s="68">
        <v>7268</v>
      </c>
      <c r="F144" s="69">
        <v>0</v>
      </c>
      <c r="G144" s="56"/>
      <c r="H144" s="65" t="s">
        <v>203</v>
      </c>
      <c r="I144" s="82">
        <v>-1.1437642457781249E-3</v>
      </c>
      <c r="J144" s="56"/>
      <c r="K144" s="3">
        <f t="shared" si="8"/>
        <v>-3.0811661572223745E-2</v>
      </c>
      <c r="L144" s="3">
        <f t="shared" si="9"/>
        <v>4.2451999961730163E-5</v>
      </c>
    </row>
    <row r="145" spans="2:13" x14ac:dyDescent="0.2">
      <c r="B145" s="65" t="s">
        <v>191</v>
      </c>
      <c r="C145" s="72">
        <v>0.29141441937259216</v>
      </c>
      <c r="D145" s="73">
        <v>0.45444523387180702</v>
      </c>
      <c r="E145" s="68">
        <v>7268</v>
      </c>
      <c r="F145" s="69">
        <v>0</v>
      </c>
      <c r="G145" s="56"/>
      <c r="H145" s="65" t="s">
        <v>191</v>
      </c>
      <c r="I145" s="82">
        <v>-1.4832447962375681E-2</v>
      </c>
      <c r="J145" s="56"/>
      <c r="K145" s="3">
        <f t="shared" si="8"/>
        <v>-2.3127228471518158E-2</v>
      </c>
      <c r="L145" s="3">
        <f t="shared" si="9"/>
        <v>9.5113533791602832E-3</v>
      </c>
    </row>
    <row r="146" spans="2:13" x14ac:dyDescent="0.2">
      <c r="B146" s="65" t="s">
        <v>192</v>
      </c>
      <c r="C146" s="72">
        <v>5.2146395156851946E-2</v>
      </c>
      <c r="D146" s="73">
        <v>0.22233746921782382</v>
      </c>
      <c r="E146" s="68">
        <v>7268</v>
      </c>
      <c r="F146" s="69">
        <v>0</v>
      </c>
      <c r="G146" s="56"/>
      <c r="H146" s="65" t="s">
        <v>192</v>
      </c>
      <c r="I146" s="82">
        <v>-1.0508794383495178E-2</v>
      </c>
      <c r="J146" s="56"/>
      <c r="K146" s="3">
        <f t="shared" si="8"/>
        <v>-4.4800359894322385E-2</v>
      </c>
      <c r="L146" s="3">
        <f t="shared" si="9"/>
        <v>2.4647026273694559E-3</v>
      </c>
    </row>
    <row r="147" spans="2:13" x14ac:dyDescent="0.2">
      <c r="B147" s="65" t="s">
        <v>193</v>
      </c>
      <c r="C147" s="72">
        <v>2.586681342872867E-2</v>
      </c>
      <c r="D147" s="73">
        <v>0.15874882301628407</v>
      </c>
      <c r="E147" s="68">
        <v>7268</v>
      </c>
      <c r="F147" s="69">
        <v>0</v>
      </c>
      <c r="G147" s="56"/>
      <c r="H147" s="65" t="s">
        <v>193</v>
      </c>
      <c r="I147" s="82">
        <v>-9.5221319505840781E-3</v>
      </c>
      <c r="J147" s="56"/>
      <c r="K147" s="3">
        <f t="shared" si="8"/>
        <v>-5.8430825273098827E-2</v>
      </c>
      <c r="L147" s="3">
        <f t="shared" si="9"/>
        <v>1.5515529874777652E-3</v>
      </c>
    </row>
    <row r="148" spans="2:13" x14ac:dyDescent="0.2">
      <c r="B148" s="65" t="s">
        <v>194</v>
      </c>
      <c r="C148" s="72">
        <v>5.9025866813428723E-2</v>
      </c>
      <c r="D148" s="73">
        <v>0.23568932279302951</v>
      </c>
      <c r="E148" s="68">
        <v>7268</v>
      </c>
      <c r="F148" s="69">
        <v>0</v>
      </c>
      <c r="G148" s="56"/>
      <c r="H148" s="65" t="s">
        <v>194</v>
      </c>
      <c r="I148" s="82">
        <v>-1.4800221802195979E-2</v>
      </c>
      <c r="J148" s="56"/>
      <c r="K148" s="3">
        <f t="shared" si="8"/>
        <v>-5.9088912964971332E-2</v>
      </c>
      <c r="L148" s="3">
        <f t="shared" si="9"/>
        <v>3.7065570495646589E-3</v>
      </c>
    </row>
    <row r="149" spans="2:13" x14ac:dyDescent="0.2">
      <c r="B149" s="65" t="s">
        <v>195</v>
      </c>
      <c r="C149" s="72">
        <v>1.5960374243258118E-2</v>
      </c>
      <c r="D149" s="73">
        <v>0.12533077006400226</v>
      </c>
      <c r="E149" s="68">
        <v>7268</v>
      </c>
      <c r="F149" s="69">
        <v>0</v>
      </c>
      <c r="G149" s="56"/>
      <c r="H149" s="65" t="s">
        <v>195</v>
      </c>
      <c r="I149" s="82">
        <v>-7.1617096781863444E-3</v>
      </c>
      <c r="J149" s="56"/>
      <c r="K149" s="3">
        <f t="shared" si="8"/>
        <v>-5.6230454084835277E-2</v>
      </c>
      <c r="L149" s="3">
        <f t="shared" si="9"/>
        <v>9.1201519488826803E-4</v>
      </c>
    </row>
    <row r="150" spans="2:13" x14ac:dyDescent="0.2">
      <c r="B150" s="65" t="s">
        <v>196</v>
      </c>
      <c r="C150" s="72">
        <v>1.0731975784259769E-2</v>
      </c>
      <c r="D150" s="73">
        <v>0.10304494864183317</v>
      </c>
      <c r="E150" s="68">
        <v>7268</v>
      </c>
      <c r="F150" s="69">
        <v>0</v>
      </c>
      <c r="G150" s="56"/>
      <c r="H150" s="65" t="s">
        <v>196</v>
      </c>
      <c r="I150" s="82">
        <v>-7.6424759903366895E-3</v>
      </c>
      <c r="J150" s="56"/>
      <c r="K150" s="3">
        <f t="shared" si="8"/>
        <v>-7.3370477861612424E-2</v>
      </c>
      <c r="L150" s="3">
        <f t="shared" si="9"/>
        <v>7.9595233285198463E-4</v>
      </c>
    </row>
    <row r="151" spans="2:13" x14ac:dyDescent="0.2">
      <c r="B151" s="65" t="s">
        <v>197</v>
      </c>
      <c r="C151" s="72">
        <v>7.1546505228398446E-3</v>
      </c>
      <c r="D151" s="73">
        <v>8.4287834202033785E-2</v>
      </c>
      <c r="E151" s="68">
        <v>7268</v>
      </c>
      <c r="F151" s="69">
        <v>0</v>
      </c>
      <c r="G151" s="56"/>
      <c r="H151" s="65" t="s">
        <v>197</v>
      </c>
      <c r="I151" s="82">
        <v>-9.1881664807346077E-3</v>
      </c>
      <c r="J151" s="56"/>
      <c r="K151" s="3">
        <f t="shared" si="8"/>
        <v>-0.10822947874960542</v>
      </c>
      <c r="L151" s="3">
        <f t="shared" si="9"/>
        <v>7.7992418167675739E-4</v>
      </c>
    </row>
    <row r="152" spans="2:13" x14ac:dyDescent="0.2">
      <c r="B152" s="65" t="s">
        <v>198</v>
      </c>
      <c r="C152" s="72">
        <v>2.7517886626307099E-4</v>
      </c>
      <c r="D152" s="73">
        <v>1.6587374697304435E-2</v>
      </c>
      <c r="E152" s="68">
        <v>7268</v>
      </c>
      <c r="F152" s="69">
        <v>0</v>
      </c>
      <c r="G152" s="56"/>
      <c r="H152" s="65" t="s">
        <v>198</v>
      </c>
      <c r="I152" s="82">
        <v>6.2622153303072085E-4</v>
      </c>
      <c r="J152" s="56"/>
      <c r="K152" s="3">
        <f t="shared" si="8"/>
        <v>3.7742513298440736E-2</v>
      </c>
      <c r="L152" s="3">
        <f t="shared" si="9"/>
        <v>-1.0388800797809175E-5</v>
      </c>
    </row>
    <row r="153" spans="2:13" x14ac:dyDescent="0.2">
      <c r="B153" s="65" t="s">
        <v>199</v>
      </c>
      <c r="C153" s="72">
        <v>0.23569069895432032</v>
      </c>
      <c r="D153" s="73">
        <v>0.42445892879471891</v>
      </c>
      <c r="E153" s="68">
        <v>7268</v>
      </c>
      <c r="F153" s="69">
        <v>0</v>
      </c>
      <c r="G153" s="56"/>
      <c r="H153" s="65" t="s">
        <v>199</v>
      </c>
      <c r="I153" s="82">
        <v>-1.5144037669645061E-2</v>
      </c>
      <c r="J153" s="56"/>
      <c r="K153" s="3">
        <f t="shared" si="8"/>
        <v>-2.7269372985421977E-2</v>
      </c>
      <c r="L153" s="3">
        <f t="shared" si="9"/>
        <v>8.4090793742624403E-3</v>
      </c>
    </row>
    <row r="154" spans="2:13" x14ac:dyDescent="0.2">
      <c r="B154" s="65" t="s">
        <v>200</v>
      </c>
      <c r="C154" s="72">
        <v>8.9295542102366537E-2</v>
      </c>
      <c r="D154" s="73">
        <v>0.28518947882016538</v>
      </c>
      <c r="E154" s="68">
        <v>7268</v>
      </c>
      <c r="F154" s="69">
        <v>0</v>
      </c>
      <c r="G154" s="56"/>
      <c r="H154" s="65" t="s">
        <v>200</v>
      </c>
      <c r="I154" s="82">
        <v>2.1897629846156732E-4</v>
      </c>
      <c r="J154" s="56"/>
      <c r="K154" s="3">
        <f t="shared" si="8"/>
        <v>6.9926384384125164E-4</v>
      </c>
      <c r="L154" s="3">
        <f t="shared" si="9"/>
        <v>-6.8563564685446786E-5</v>
      </c>
    </row>
    <row r="155" spans="2:13" x14ac:dyDescent="0.2">
      <c r="B155" s="65" t="s">
        <v>201</v>
      </c>
      <c r="C155" s="72">
        <v>3.6461199779856908E-2</v>
      </c>
      <c r="D155" s="73">
        <v>0.18744763300032974</v>
      </c>
      <c r="E155" s="68">
        <v>7268</v>
      </c>
      <c r="F155" s="69">
        <v>0</v>
      </c>
      <c r="G155" s="56"/>
      <c r="H155" s="65" t="s">
        <v>201</v>
      </c>
      <c r="I155" s="82">
        <v>1.0049817288798441E-3</v>
      </c>
      <c r="J155" s="56"/>
      <c r="K155" s="3">
        <f t="shared" si="8"/>
        <v>5.1659168685600134E-3</v>
      </c>
      <c r="L155" s="3">
        <f t="shared" si="9"/>
        <v>-1.9548307442073451E-4</v>
      </c>
    </row>
    <row r="156" spans="2:13" ht="15.75" thickBot="1" x14ac:dyDescent="0.25">
      <c r="B156" s="74" t="s">
        <v>202</v>
      </c>
      <c r="C156" s="75">
        <v>22.219608416130917</v>
      </c>
      <c r="D156" s="76">
        <v>206.41387124680344</v>
      </c>
      <c r="E156" s="77">
        <v>7268</v>
      </c>
      <c r="F156" s="78">
        <v>424</v>
      </c>
      <c r="G156" s="56"/>
      <c r="H156" s="74" t="s">
        <v>202</v>
      </c>
      <c r="I156" s="83">
        <v>1.0878163884250877E-2</v>
      </c>
      <c r="J156" s="56"/>
      <c r="K156" s="3"/>
      <c r="L156" s="3"/>
      <c r="M156" s="2" t="str">
        <f>"((landarea-"&amp;C156&amp;")/"&amp;D156&amp;")*("&amp;I156&amp;")"</f>
        <v>((landarea-22.2196084161309)/206.413871246803)*(0.0108781638842509)</v>
      </c>
    </row>
    <row r="157" spans="2:13" ht="45" customHeight="1" thickTop="1" x14ac:dyDescent="0.2">
      <c r="B157" s="134" t="s">
        <v>48</v>
      </c>
      <c r="C157" s="134"/>
      <c r="D157" s="134"/>
      <c r="E157" s="134"/>
      <c r="F157" s="134"/>
      <c r="G157" s="56"/>
      <c r="H157" s="134" t="s">
        <v>7</v>
      </c>
      <c r="I157" s="134"/>
      <c r="J157" s="56"/>
    </row>
  </sheetData>
  <mergeCells count="7">
    <mergeCell ref="B157:F157"/>
    <mergeCell ref="H4:I4"/>
    <mergeCell ref="H5:H6"/>
    <mergeCell ref="H157:I157"/>
    <mergeCell ref="K5:L5"/>
    <mergeCell ref="B5:F5"/>
    <mergeCell ref="B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3"/>
  <sheetViews>
    <sheetView zoomScale="90" zoomScaleNormal="90" workbookViewId="0">
      <selection activeCell="N92" sqref="N92"/>
    </sheetView>
  </sheetViews>
  <sheetFormatPr defaultRowHeight="15" x14ac:dyDescent="0.25"/>
  <cols>
    <col min="2" max="2" width="9.140625" customWidth="1"/>
    <col min="3" max="3" width="8.5703125" customWidth="1"/>
    <col min="4" max="4" width="8.140625" customWidth="1"/>
    <col min="5" max="5" width="10.42578125" bestFit="1" customWidth="1"/>
    <col min="6" max="6" width="6.7109375" customWidth="1"/>
    <col min="7" max="7" width="8.28515625" customWidth="1"/>
    <col min="11" max="11" width="6.85546875" customWidth="1"/>
    <col min="12" max="12" width="7.7109375" customWidth="1"/>
    <col min="13" max="13" width="7.42578125" customWidth="1"/>
    <col min="14" max="14" width="7.85546875" customWidth="1"/>
    <col min="15" max="15" width="7.5703125" customWidth="1"/>
    <col min="16" max="16" width="7.7109375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49" t="s">
        <v>22</v>
      </c>
      <c r="D5" s="149"/>
      <c r="E5" s="149"/>
      <c r="F5" s="149"/>
      <c r="G5" s="149"/>
      <c r="H5" s="149"/>
      <c r="I5" s="149"/>
      <c r="J5" s="84"/>
    </row>
    <row r="6" spans="1:10" ht="25.5" customHeight="1" thickTop="1" x14ac:dyDescent="0.25">
      <c r="C6" s="153" t="s">
        <v>14</v>
      </c>
      <c r="D6" s="154"/>
      <c r="E6" s="142" t="s">
        <v>15</v>
      </c>
      <c r="F6" s="143"/>
      <c r="G6" s="85" t="s">
        <v>16</v>
      </c>
      <c r="H6" s="143" t="s">
        <v>17</v>
      </c>
      <c r="I6" s="144" t="s">
        <v>18</v>
      </c>
      <c r="J6" s="84"/>
    </row>
    <row r="7" spans="1:10" ht="15.75" thickBot="1" x14ac:dyDescent="0.3">
      <c r="C7" s="155"/>
      <c r="D7" s="156"/>
      <c r="E7" s="86" t="s">
        <v>19</v>
      </c>
      <c r="F7" s="87" t="s">
        <v>20</v>
      </c>
      <c r="G7" s="87" t="s">
        <v>21</v>
      </c>
      <c r="H7" s="157"/>
      <c r="I7" s="158"/>
      <c r="J7" s="84"/>
    </row>
    <row r="8" spans="1:10" ht="15.75" thickTop="1" x14ac:dyDescent="0.25">
      <c r="C8" s="148" t="s">
        <v>5</v>
      </c>
      <c r="D8" s="88" t="s">
        <v>204</v>
      </c>
      <c r="E8" s="89">
        <v>0.51876194012627241</v>
      </c>
      <c r="F8" s="90">
        <v>1.0204095295733159E-3</v>
      </c>
      <c r="G8" s="91"/>
      <c r="H8" s="92">
        <v>508.38602060409283</v>
      </c>
      <c r="I8" s="93">
        <v>0</v>
      </c>
      <c r="J8" s="84"/>
    </row>
    <row r="9" spans="1:10" ht="36.75" thickBot="1" x14ac:dyDescent="0.3">
      <c r="C9" s="147"/>
      <c r="D9" s="94" t="s">
        <v>205</v>
      </c>
      <c r="E9" s="95">
        <v>0.82015360781668523</v>
      </c>
      <c r="F9" s="96">
        <v>1.0204796969813124E-3</v>
      </c>
      <c r="G9" s="96">
        <v>0.99441946956539762</v>
      </c>
      <c r="H9" s="97">
        <v>803.69419425274884</v>
      </c>
      <c r="I9" s="98">
        <v>0</v>
      </c>
      <c r="J9" s="84"/>
    </row>
    <row r="10" spans="1:10" ht="15" customHeight="1" thickTop="1" x14ac:dyDescent="0.25">
      <c r="C10" s="139" t="s">
        <v>44</v>
      </c>
      <c r="D10" s="139"/>
      <c r="E10" s="139"/>
      <c r="F10" s="139"/>
      <c r="G10" s="139"/>
      <c r="H10" s="139"/>
      <c r="I10" s="139"/>
      <c r="J10" s="84"/>
    </row>
    <row r="12" spans="1:10" x14ac:dyDescent="0.25">
      <c r="D12" t="s">
        <v>207</v>
      </c>
    </row>
    <row r="14" spans="1:10" x14ac:dyDescent="0.25">
      <c r="B14" t="s">
        <v>11</v>
      </c>
    </row>
    <row r="16" spans="1:10" ht="15.75" customHeight="1" thickBot="1" x14ac:dyDescent="0.3">
      <c r="C16" s="149" t="s">
        <v>22</v>
      </c>
      <c r="D16" s="149"/>
      <c r="E16" s="149"/>
      <c r="F16" s="149"/>
      <c r="G16" s="149"/>
      <c r="H16" s="149"/>
      <c r="I16" s="149"/>
      <c r="J16" s="84"/>
    </row>
    <row r="17" spans="2:10" ht="25.5" customHeight="1" thickTop="1" x14ac:dyDescent="0.25">
      <c r="C17" s="153" t="s">
        <v>14</v>
      </c>
      <c r="D17" s="154"/>
      <c r="E17" s="142" t="s">
        <v>15</v>
      </c>
      <c r="F17" s="143"/>
      <c r="G17" s="85" t="s">
        <v>16</v>
      </c>
      <c r="H17" s="143" t="s">
        <v>17</v>
      </c>
      <c r="I17" s="144" t="s">
        <v>18</v>
      </c>
      <c r="J17" s="84"/>
    </row>
    <row r="18" spans="2:10" ht="15.75" thickBot="1" x14ac:dyDescent="0.3">
      <c r="C18" s="155"/>
      <c r="D18" s="156"/>
      <c r="E18" s="86" t="s">
        <v>19</v>
      </c>
      <c r="F18" s="87" t="s">
        <v>20</v>
      </c>
      <c r="G18" s="87" t="s">
        <v>21</v>
      </c>
      <c r="H18" s="157"/>
      <c r="I18" s="158"/>
      <c r="J18" s="84"/>
    </row>
    <row r="19" spans="2:10" ht="15.75" thickTop="1" x14ac:dyDescent="0.25">
      <c r="C19" s="148" t="s">
        <v>5</v>
      </c>
      <c r="D19" s="88" t="s">
        <v>204</v>
      </c>
      <c r="E19" s="89">
        <v>-0.51904744477136411</v>
      </c>
      <c r="F19" s="90">
        <v>8.116833262465956E-4</v>
      </c>
      <c r="G19" s="91"/>
      <c r="H19" s="92">
        <v>-639.47037962644254</v>
      </c>
      <c r="I19" s="93">
        <v>0</v>
      </c>
      <c r="J19" s="84"/>
    </row>
    <row r="20" spans="2:10" ht="36.75" thickBot="1" x14ac:dyDescent="0.3">
      <c r="C20" s="147"/>
      <c r="D20" s="94" t="s">
        <v>206</v>
      </c>
      <c r="E20" s="95">
        <v>0.88122455063801575</v>
      </c>
      <c r="F20" s="96">
        <v>8.1173917153382253E-4</v>
      </c>
      <c r="G20" s="96">
        <v>0.99693152414170738</v>
      </c>
      <c r="H20" s="97">
        <v>1085.6006233786859</v>
      </c>
      <c r="I20" s="98">
        <v>0</v>
      </c>
      <c r="J20" s="84"/>
    </row>
    <row r="21" spans="2:10" ht="15" customHeight="1" thickTop="1" x14ac:dyDescent="0.25">
      <c r="C21" s="139" t="s">
        <v>44</v>
      </c>
      <c r="D21" s="139"/>
      <c r="E21" s="139"/>
      <c r="F21" s="139"/>
      <c r="G21" s="139"/>
      <c r="H21" s="139"/>
      <c r="I21" s="139"/>
      <c r="J21" s="84"/>
    </row>
    <row r="23" spans="2:10" x14ac:dyDescent="0.25">
      <c r="D23" t="s">
        <v>208</v>
      </c>
    </row>
    <row r="26" spans="2:10" x14ac:dyDescent="0.25">
      <c r="B26" t="s">
        <v>23</v>
      </c>
    </row>
    <row r="28" spans="2:10" x14ac:dyDescent="0.25">
      <c r="C28" s="149" t="s">
        <v>24</v>
      </c>
      <c r="D28" s="149"/>
      <c r="E28" s="149"/>
      <c r="F28" s="84"/>
    </row>
    <row r="29" spans="2:10" ht="15.75" thickBot="1" x14ac:dyDescent="0.3">
      <c r="C29" s="150" t="s">
        <v>45</v>
      </c>
      <c r="D29" s="151"/>
      <c r="E29" s="151"/>
    </row>
    <row r="30" spans="2:10" ht="15.75" thickTop="1" x14ac:dyDescent="0.25">
      <c r="C30" s="152" t="s">
        <v>25</v>
      </c>
      <c r="D30" s="88" t="s">
        <v>26</v>
      </c>
      <c r="E30" s="99">
        <v>14539.999752000042</v>
      </c>
    </row>
    <row r="31" spans="2:10" x14ac:dyDescent="0.25">
      <c r="C31" s="145"/>
      <c r="D31" s="100" t="s">
        <v>27</v>
      </c>
      <c r="E31" s="101">
        <v>0</v>
      </c>
    </row>
    <row r="32" spans="2:10" x14ac:dyDescent="0.25">
      <c r="C32" s="145" t="s">
        <v>1</v>
      </c>
      <c r="D32" s="146"/>
      <c r="E32" s="102">
        <v>-5.9074462460326847E-2</v>
      </c>
    </row>
    <row r="33" spans="3:6" ht="14.45" customHeight="1" x14ac:dyDescent="0.25">
      <c r="C33" s="145" t="s">
        <v>46</v>
      </c>
      <c r="D33" s="146"/>
      <c r="E33" s="103">
        <v>8.0931747019195588E-3</v>
      </c>
    </row>
    <row r="34" spans="3:6" x14ac:dyDescent="0.25">
      <c r="C34" s="145" t="s">
        <v>28</v>
      </c>
      <c r="D34" s="146"/>
      <c r="E34" s="102">
        <v>-5.2651436232873217E-2</v>
      </c>
    </row>
    <row r="35" spans="3:6" ht="15" customHeight="1" x14ac:dyDescent="0.25">
      <c r="C35" s="145" t="s">
        <v>29</v>
      </c>
      <c r="D35" s="146"/>
      <c r="E35" s="104" t="s">
        <v>210</v>
      </c>
    </row>
    <row r="36" spans="3:6" ht="14.45" customHeight="1" x14ac:dyDescent="0.25">
      <c r="C36" s="145" t="s">
        <v>30</v>
      </c>
      <c r="D36" s="146"/>
      <c r="E36" s="103">
        <v>0.97589055522908408</v>
      </c>
    </row>
    <row r="37" spans="3:6" ht="15" customHeight="1" x14ac:dyDescent="0.25">
      <c r="C37" s="145" t="s">
        <v>31</v>
      </c>
      <c r="D37" s="146"/>
      <c r="E37" s="105">
        <v>7.4643102264034533E-2</v>
      </c>
    </row>
    <row r="38" spans="3:6" ht="14.45" customHeight="1" x14ac:dyDescent="0.25">
      <c r="C38" s="145" t="s">
        <v>32</v>
      </c>
      <c r="D38" s="146"/>
      <c r="E38" s="105">
        <v>2.0311810162128102E-2</v>
      </c>
    </row>
    <row r="39" spans="3:6" ht="15" customHeight="1" x14ac:dyDescent="0.25">
      <c r="C39" s="145" t="s">
        <v>33</v>
      </c>
      <c r="D39" s="146"/>
      <c r="E39" s="105">
        <v>-0.9901968934177674</v>
      </c>
    </row>
    <row r="40" spans="3:6" ht="14.45" customHeight="1" x14ac:dyDescent="0.25">
      <c r="C40" s="145" t="s">
        <v>34</v>
      </c>
      <c r="D40" s="146"/>
      <c r="E40" s="105">
        <v>4.0620828035577483E-2</v>
      </c>
    </row>
    <row r="41" spans="3:6" x14ac:dyDescent="0.25">
      <c r="C41" s="145" t="s">
        <v>35</v>
      </c>
      <c r="D41" s="146"/>
      <c r="E41" s="106">
        <v>-2.1033533142101621</v>
      </c>
    </row>
    <row r="42" spans="3:6" x14ac:dyDescent="0.25">
      <c r="C42" s="145" t="s">
        <v>36</v>
      </c>
      <c r="D42" s="146"/>
      <c r="E42" s="106">
        <v>2.3553435266545417</v>
      </c>
    </row>
    <row r="43" spans="3:6" x14ac:dyDescent="0.25">
      <c r="C43" s="145" t="s">
        <v>37</v>
      </c>
      <c r="D43" s="107" t="s">
        <v>38</v>
      </c>
      <c r="E43" s="108">
        <v>-1.0529868283244983</v>
      </c>
    </row>
    <row r="44" spans="3:6" x14ac:dyDescent="0.25">
      <c r="C44" s="145"/>
      <c r="D44" s="107" t="s">
        <v>39</v>
      </c>
      <c r="E44" s="102">
        <v>-0.37602493936328846</v>
      </c>
    </row>
    <row r="45" spans="3:6" x14ac:dyDescent="0.25">
      <c r="C45" s="145"/>
      <c r="D45" s="107" t="s">
        <v>40</v>
      </c>
      <c r="E45" s="102">
        <v>0.26871724216730175</v>
      </c>
    </row>
    <row r="46" spans="3:6" ht="15.75" thickBot="1" x14ac:dyDescent="0.3">
      <c r="C46" s="147"/>
      <c r="D46" s="109" t="s">
        <v>41</v>
      </c>
      <c r="E46" s="110">
        <v>0.87197923293024648</v>
      </c>
      <c r="F46" s="84"/>
    </row>
    <row r="47" spans="3:6" ht="15.75" thickTop="1" x14ac:dyDescent="0.25">
      <c r="C47" s="139" t="s">
        <v>209</v>
      </c>
      <c r="D47" s="139"/>
      <c r="E47" s="139"/>
      <c r="F47" s="84"/>
    </row>
    <row r="49" spans="2:2" x14ac:dyDescent="0.25">
      <c r="B49" t="s">
        <v>42</v>
      </c>
    </row>
    <row r="88" spans="1:17" ht="15.75" thickBot="1" x14ac:dyDescent="0.3"/>
    <row r="89" spans="1:17" ht="15.75" thickTop="1" x14ac:dyDescent="0.25">
      <c r="A89" s="140" t="s">
        <v>47</v>
      </c>
      <c r="B89" s="142" t="s">
        <v>211</v>
      </c>
      <c r="C89" s="143"/>
      <c r="D89" s="143"/>
      <c r="E89" s="143"/>
      <c r="F89" s="143"/>
      <c r="G89" s="143" t="s">
        <v>212</v>
      </c>
      <c r="H89" s="143"/>
      <c r="I89" s="143"/>
      <c r="J89" s="143"/>
      <c r="K89" s="143"/>
      <c r="L89" s="143" t="s">
        <v>213</v>
      </c>
      <c r="M89" s="143"/>
      <c r="N89" s="143"/>
      <c r="O89" s="143"/>
      <c r="P89" s="144"/>
      <c r="Q89" s="84"/>
    </row>
    <row r="90" spans="1:17" ht="15.75" thickBot="1" x14ac:dyDescent="0.3">
      <c r="A90" s="141"/>
      <c r="B90" s="86" t="s">
        <v>214</v>
      </c>
      <c r="C90" s="87" t="s">
        <v>215</v>
      </c>
      <c r="D90" s="87" t="s">
        <v>216</v>
      </c>
      <c r="E90" s="87" t="s">
        <v>217</v>
      </c>
      <c r="F90" s="87" t="s">
        <v>218</v>
      </c>
      <c r="G90" s="87" t="s">
        <v>214</v>
      </c>
      <c r="H90" s="87" t="s">
        <v>215</v>
      </c>
      <c r="I90" s="87" t="s">
        <v>216</v>
      </c>
      <c r="J90" s="87" t="s">
        <v>217</v>
      </c>
      <c r="K90" s="87" t="s">
        <v>218</v>
      </c>
      <c r="L90" s="87" t="s">
        <v>214</v>
      </c>
      <c r="M90" s="87" t="s">
        <v>215</v>
      </c>
      <c r="N90" s="87" t="s">
        <v>216</v>
      </c>
      <c r="O90" s="87" t="s">
        <v>217</v>
      </c>
      <c r="P90" s="111" t="s">
        <v>218</v>
      </c>
      <c r="Q90" s="84"/>
    </row>
    <row r="91" spans="1:17" ht="84.75" thickTop="1" x14ac:dyDescent="0.25">
      <c r="A91" s="112" t="s">
        <v>51</v>
      </c>
      <c r="B91" s="89">
        <v>7.9844706319912695E-2</v>
      </c>
      <c r="C91" s="90">
        <v>0.19485759903093836</v>
      </c>
      <c r="D91" s="90">
        <v>0.25595388743610298</v>
      </c>
      <c r="E91" s="90">
        <v>0.28788413742062391</v>
      </c>
      <c r="F91" s="90">
        <v>0.27429756772526009</v>
      </c>
      <c r="G91" s="90">
        <v>0.287835650203565</v>
      </c>
      <c r="H91" s="90">
        <v>0.41977489058976269</v>
      </c>
      <c r="I91" s="90">
        <v>0.37587459278212482</v>
      </c>
      <c r="J91" s="90">
        <v>0.35051529606046244</v>
      </c>
      <c r="K91" s="90">
        <v>0.26269349102469752</v>
      </c>
      <c r="L91" s="90">
        <v>5.9028817117073105E-2</v>
      </c>
      <c r="M91" s="90">
        <v>0.15908795454177774</v>
      </c>
      <c r="N91" s="90">
        <v>0.19178590565606421</v>
      </c>
      <c r="O91" s="90">
        <v>0.19968402348397987</v>
      </c>
      <c r="P91" s="113">
        <v>0.16889121032458082</v>
      </c>
      <c r="Q91" s="84"/>
    </row>
    <row r="92" spans="1:17" ht="72" x14ac:dyDescent="0.25">
      <c r="A92" s="114" t="s">
        <v>52</v>
      </c>
      <c r="B92" s="115">
        <v>5.0030549772465689E-2</v>
      </c>
      <c r="C92" s="116">
        <v>4.1815707364722003E-2</v>
      </c>
      <c r="D92" s="116">
        <v>2.5403163927793439E-2</v>
      </c>
      <c r="E92" s="116">
        <v>1.3016368872607952E-2</v>
      </c>
      <c r="F92" s="116">
        <v>9.2246788764933883E-3</v>
      </c>
      <c r="G92" s="116">
        <v>3.0164171054163944E-2</v>
      </c>
      <c r="H92" s="116">
        <v>1.7272070579514662E-2</v>
      </c>
      <c r="I92" s="116">
        <v>1.8894355161229483E-2</v>
      </c>
      <c r="J92" s="116">
        <v>8.7027443583408796E-3</v>
      </c>
      <c r="K92" s="116">
        <v>1.1755754906308775E-2</v>
      </c>
      <c r="L92" s="116">
        <v>4.4402802397613551E-2</v>
      </c>
      <c r="M92" s="116">
        <v>5.3574770845752601E-2</v>
      </c>
      <c r="N92" s="116">
        <v>3.8280976530092096E-2</v>
      </c>
      <c r="O92" s="116">
        <v>2.3471948037647936E-2</v>
      </c>
      <c r="P92" s="117">
        <v>4.9801873774334019E-3</v>
      </c>
      <c r="Q92" s="84"/>
    </row>
    <row r="93" spans="1:17" ht="72" x14ac:dyDescent="0.25">
      <c r="A93" s="114" t="s">
        <v>53</v>
      </c>
      <c r="B93" s="115">
        <v>3.5342336383891358E-2</v>
      </c>
      <c r="C93" s="116">
        <v>3.5160387223799251E-2</v>
      </c>
      <c r="D93" s="116">
        <v>2.8172408449898403E-2</v>
      </c>
      <c r="E93" s="116">
        <v>8.7361491611160705E-3</v>
      </c>
      <c r="F93" s="116">
        <v>3.5950891759002571E-3</v>
      </c>
      <c r="G93" s="116">
        <v>3.1581332389699422E-2</v>
      </c>
      <c r="H93" s="116">
        <v>1.210598651723096E-2</v>
      </c>
      <c r="I93" s="116">
        <v>7.9287781196094274E-3</v>
      </c>
      <c r="J93" s="116">
        <v>2.0330744192991854E-3</v>
      </c>
      <c r="K93" s="116">
        <v>1.7270067089131228E-3</v>
      </c>
      <c r="L93" s="116">
        <v>3.8006819761964912E-2</v>
      </c>
      <c r="M93" s="116">
        <v>3.2503487375601367E-2</v>
      </c>
      <c r="N93" s="116">
        <v>3.2846005078766172E-2</v>
      </c>
      <c r="O93" s="116">
        <v>2.743704823306967E-2</v>
      </c>
      <c r="P93" s="117">
        <v>8.201355088315614E-3</v>
      </c>
      <c r="Q93" s="84"/>
    </row>
    <row r="94" spans="1:17" ht="96" x14ac:dyDescent="0.25">
      <c r="A94" s="114" t="s">
        <v>54</v>
      </c>
      <c r="B94" s="115">
        <v>5.6099924213710489E-2</v>
      </c>
      <c r="C94" s="116">
        <v>4.8857352275808869E-2</v>
      </c>
      <c r="D94" s="116">
        <v>5.5295739786293881E-2</v>
      </c>
      <c r="E94" s="116">
        <v>6.7264561186274399E-2</v>
      </c>
      <c r="F94" s="116">
        <v>6.8155809978086401E-2</v>
      </c>
      <c r="G94" s="116">
        <v>9.1926210446556189E-2</v>
      </c>
      <c r="H94" s="116">
        <v>9.481939071606893E-2</v>
      </c>
      <c r="I94" s="116">
        <v>8.7705133757495224E-2</v>
      </c>
      <c r="J94" s="116">
        <v>9.7667635951346823E-2</v>
      </c>
      <c r="K94" s="116">
        <v>7.3087469178625783E-2</v>
      </c>
      <c r="L94" s="116">
        <v>5.5284037071787979E-2</v>
      </c>
      <c r="M94" s="116">
        <v>5.1588669622840075E-2</v>
      </c>
      <c r="N94" s="116">
        <v>3.5366529846552287E-2</v>
      </c>
      <c r="O94" s="116">
        <v>4.2392466024033237E-2</v>
      </c>
      <c r="P94" s="117">
        <v>3.197611860842748E-2</v>
      </c>
      <c r="Q94" s="84"/>
    </row>
    <row r="95" spans="1:17" ht="84" x14ac:dyDescent="0.25">
      <c r="A95" s="114" t="s">
        <v>55</v>
      </c>
      <c r="B95" s="115">
        <v>0.52382651587781526</v>
      </c>
      <c r="C95" s="116">
        <v>0.48568734336938957</v>
      </c>
      <c r="D95" s="116">
        <v>0.48597974076559974</v>
      </c>
      <c r="E95" s="116">
        <v>0.48340773685461502</v>
      </c>
      <c r="F95" s="116">
        <v>0.38839568812212139</v>
      </c>
      <c r="G95" s="116">
        <v>0.38766417344217008</v>
      </c>
      <c r="H95" s="116">
        <v>0.34138276558073605</v>
      </c>
      <c r="I95" s="116">
        <v>0.34290799025010466</v>
      </c>
      <c r="J95" s="116">
        <v>0.37987640249133431</v>
      </c>
      <c r="K95" s="116">
        <v>0.28408200743205614</v>
      </c>
      <c r="L95" s="116">
        <v>0.53483482818008621</v>
      </c>
      <c r="M95" s="116">
        <v>0.47783384849288041</v>
      </c>
      <c r="N95" s="116">
        <v>0.52304560209858386</v>
      </c>
      <c r="O95" s="116">
        <v>0.56414681110070397</v>
      </c>
      <c r="P95" s="117">
        <v>0.60085693145409302</v>
      </c>
      <c r="Q95" s="84"/>
    </row>
    <row r="96" spans="1:17" ht="72" x14ac:dyDescent="0.25">
      <c r="A96" s="114" t="s">
        <v>56</v>
      </c>
      <c r="B96" s="115">
        <v>2.3847591219580678E-2</v>
      </c>
      <c r="C96" s="116">
        <v>2.9373556982545079E-2</v>
      </c>
      <c r="D96" s="116">
        <v>2.6083731540197035E-2</v>
      </c>
      <c r="E96" s="116">
        <v>1.4688717924071877E-2</v>
      </c>
      <c r="F96" s="116">
        <v>1.6345358461826276E-2</v>
      </c>
      <c r="G96" s="116">
        <v>1.1783522493944614E-2</v>
      </c>
      <c r="H96" s="116">
        <v>1.5789596010985923E-2</v>
      </c>
      <c r="I96" s="116">
        <v>1.0794420339713206E-2</v>
      </c>
      <c r="J96" s="116">
        <v>9.2829172705573212E-3</v>
      </c>
      <c r="K96" s="116">
        <v>1.8391783362670679E-3</v>
      </c>
      <c r="L96" s="116">
        <v>1.9134652850599159E-2</v>
      </c>
      <c r="M96" s="116">
        <v>3.1032582446038463E-2</v>
      </c>
      <c r="N96" s="116">
        <v>4.0111083932565336E-2</v>
      </c>
      <c r="O96" s="116">
        <v>2.3851172338732799E-2</v>
      </c>
      <c r="P96" s="117">
        <v>2.740391438780641E-2</v>
      </c>
      <c r="Q96" s="84"/>
    </row>
    <row r="97" spans="1:17" ht="84" x14ac:dyDescent="0.25">
      <c r="A97" s="114" t="s">
        <v>57</v>
      </c>
      <c r="B97" s="115">
        <v>3.7319312681260298E-2</v>
      </c>
      <c r="C97" s="116">
        <v>9.5868221202607268E-3</v>
      </c>
      <c r="D97" s="116">
        <v>5.7148447463394036E-3</v>
      </c>
      <c r="E97" s="116">
        <v>1.7497132872519462E-3</v>
      </c>
      <c r="F97" s="116">
        <v>1.419028748554871E-3</v>
      </c>
      <c r="G97" s="116">
        <v>3.9728116330293526E-3</v>
      </c>
      <c r="H97" s="116">
        <v>1.0578090489498128E-3</v>
      </c>
      <c r="I97" s="116">
        <v>4.3173355628607781E-5</v>
      </c>
      <c r="J97" s="116">
        <v>2.6513999053352443E-3</v>
      </c>
      <c r="K97" s="118">
        <v>0</v>
      </c>
      <c r="L97" s="116">
        <v>4.2719449516255184E-2</v>
      </c>
      <c r="M97" s="116">
        <v>1.6878545250326442E-2</v>
      </c>
      <c r="N97" s="116">
        <v>1.2679493935165405E-2</v>
      </c>
      <c r="O97" s="116">
        <v>5.440589914753745E-3</v>
      </c>
      <c r="P97" s="117">
        <v>1.8987499355387438E-3</v>
      </c>
      <c r="Q97" s="84"/>
    </row>
    <row r="98" spans="1:17" ht="72" x14ac:dyDescent="0.25">
      <c r="A98" s="114" t="s">
        <v>58</v>
      </c>
      <c r="B98" s="115">
        <v>3.4581286797303469E-2</v>
      </c>
      <c r="C98" s="116">
        <v>5.1043551639102541E-2</v>
      </c>
      <c r="D98" s="116">
        <v>3.5227653462714899E-2</v>
      </c>
      <c r="E98" s="116">
        <v>2.3413931001379191E-2</v>
      </c>
      <c r="F98" s="116">
        <v>1.3153798419488329E-2</v>
      </c>
      <c r="G98" s="116">
        <v>2.9822603570021752E-2</v>
      </c>
      <c r="H98" s="116">
        <v>2.0727938420838046E-2</v>
      </c>
      <c r="I98" s="116">
        <v>1.0759092555103971E-2</v>
      </c>
      <c r="J98" s="116">
        <v>4.6040855744457201E-3</v>
      </c>
      <c r="K98" s="116">
        <v>2.5784031159981459E-3</v>
      </c>
      <c r="L98" s="116">
        <v>3.0445310314147399E-2</v>
      </c>
      <c r="M98" s="116">
        <v>6.289860402675497E-2</v>
      </c>
      <c r="N98" s="116">
        <v>3.6015990544908373E-2</v>
      </c>
      <c r="O98" s="116">
        <v>3.8211723180521302E-2</v>
      </c>
      <c r="P98" s="117">
        <v>3.5018961066965039E-2</v>
      </c>
      <c r="Q98" s="84"/>
    </row>
    <row r="99" spans="1:17" ht="84" x14ac:dyDescent="0.25">
      <c r="A99" s="114" t="s">
        <v>59</v>
      </c>
      <c r="B99" s="115">
        <v>6.4479970798252462E-2</v>
      </c>
      <c r="C99" s="116">
        <v>6.4978474773529971E-2</v>
      </c>
      <c r="D99" s="116">
        <v>4.3196666083717888E-2</v>
      </c>
      <c r="E99" s="116">
        <v>1.6803226842823857E-2</v>
      </c>
      <c r="F99" s="116">
        <v>4.5989268540540546E-3</v>
      </c>
      <c r="G99" s="116">
        <v>3.5426620507035989E-2</v>
      </c>
      <c r="H99" s="116">
        <v>1.3128204224837743E-2</v>
      </c>
      <c r="I99" s="116">
        <v>9.295979482022456E-3</v>
      </c>
      <c r="J99" s="116">
        <v>3.530135003951532E-3</v>
      </c>
      <c r="K99" s="116">
        <v>2.9376282462344272E-3</v>
      </c>
      <c r="L99" s="116">
        <v>6.9578666670739239E-2</v>
      </c>
      <c r="M99" s="116">
        <v>6.6418799357469888E-2</v>
      </c>
      <c r="N99" s="116">
        <v>6.5714495589314997E-2</v>
      </c>
      <c r="O99" s="116">
        <v>4.2077749578154522E-2</v>
      </c>
      <c r="P99" s="117">
        <v>1.5894251224970932E-2</v>
      </c>
      <c r="Q99" s="84"/>
    </row>
    <row r="100" spans="1:17" ht="60" x14ac:dyDescent="0.25">
      <c r="A100" s="114" t="s">
        <v>60</v>
      </c>
      <c r="B100" s="115">
        <v>1.3874220836205355E-3</v>
      </c>
      <c r="C100" s="116">
        <v>1.1355252852690869E-3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  <c r="I100" s="118">
        <v>0</v>
      </c>
      <c r="J100" s="118">
        <v>0</v>
      </c>
      <c r="K100" s="118">
        <v>0</v>
      </c>
      <c r="L100" s="116">
        <v>1.442340857846E-3</v>
      </c>
      <c r="M100" s="116">
        <v>1.6735731975150831E-3</v>
      </c>
      <c r="N100" s="116">
        <v>6.4718515455534562E-4</v>
      </c>
      <c r="O100" s="118">
        <v>0</v>
      </c>
      <c r="P100" s="119">
        <v>0</v>
      </c>
      <c r="Q100" s="84"/>
    </row>
    <row r="101" spans="1:17" ht="72" x14ac:dyDescent="0.25">
      <c r="A101" s="114" t="s">
        <v>61</v>
      </c>
      <c r="B101" s="115">
        <v>1.5690170408340896E-3</v>
      </c>
      <c r="C101" s="116">
        <v>3.8206574122868773E-3</v>
      </c>
      <c r="D101" s="116">
        <v>8.6959351846661904E-3</v>
      </c>
      <c r="E101" s="116">
        <v>8.116470766923083E-3</v>
      </c>
      <c r="F101" s="116">
        <v>4.599456016982157E-3</v>
      </c>
      <c r="G101" s="116">
        <v>2.2168632486708219E-2</v>
      </c>
      <c r="H101" s="116">
        <v>1.4814603683545933E-2</v>
      </c>
      <c r="I101" s="116">
        <v>1.124980220894737E-2</v>
      </c>
      <c r="J101" s="116">
        <v>5.8416231720713743E-3</v>
      </c>
      <c r="K101" s="116">
        <v>2.6367992994027673E-3</v>
      </c>
      <c r="L101" s="116">
        <v>1.0634151912076765E-3</v>
      </c>
      <c r="M101" s="116">
        <v>4.8482784667443375E-4</v>
      </c>
      <c r="N101" s="116">
        <v>9.7410286631024426E-4</v>
      </c>
      <c r="O101" s="116">
        <v>4.6313412667226316E-3</v>
      </c>
      <c r="P101" s="117">
        <v>3.8609692639646372E-3</v>
      </c>
      <c r="Q101" s="84"/>
    </row>
    <row r="102" spans="1:17" ht="72" x14ac:dyDescent="0.25">
      <c r="A102" s="114" t="s">
        <v>62</v>
      </c>
      <c r="B102" s="115">
        <v>1.1329698889718784E-2</v>
      </c>
      <c r="C102" s="116">
        <v>1.8990548060207749E-3</v>
      </c>
      <c r="D102" s="116">
        <v>3.7288302530174484E-3</v>
      </c>
      <c r="E102" s="116">
        <v>4.6311780234802808E-3</v>
      </c>
      <c r="F102" s="116">
        <v>5.0064335289593158E-3</v>
      </c>
      <c r="G102" s="116">
        <v>1.847288231801544E-2</v>
      </c>
      <c r="H102" s="116">
        <v>8.8701720056446279E-3</v>
      </c>
      <c r="I102" s="116">
        <v>7.8053604927197226E-3</v>
      </c>
      <c r="J102" s="116">
        <v>7.7214302706819582E-3</v>
      </c>
      <c r="K102" s="116">
        <v>5.468385387628929E-3</v>
      </c>
      <c r="L102" s="116">
        <v>1.2484660042097643E-2</v>
      </c>
      <c r="M102" s="116">
        <v>1.5192591371353292E-4</v>
      </c>
      <c r="N102" s="116">
        <v>7.4291354691250454E-4</v>
      </c>
      <c r="O102" s="116">
        <v>1.00771326657469E-3</v>
      </c>
      <c r="P102" s="117">
        <v>5.3063155935335719E-4</v>
      </c>
      <c r="Q102" s="84"/>
    </row>
    <row r="103" spans="1:17" ht="144" x14ac:dyDescent="0.25">
      <c r="A103" s="114" t="s">
        <v>63</v>
      </c>
      <c r="B103" s="115">
        <v>7.9294294290466097E-2</v>
      </c>
      <c r="C103" s="116">
        <v>2.3090951296013278E-2</v>
      </c>
      <c r="D103" s="116">
        <v>6.3801493395277973E-3</v>
      </c>
      <c r="E103" s="116">
        <v>4.2016789943945167E-3</v>
      </c>
      <c r="F103" s="116">
        <v>9.3019244525457566E-4</v>
      </c>
      <c r="G103" s="116">
        <v>5.1322225150625669E-3</v>
      </c>
      <c r="H103" s="116">
        <v>7.8646140953176529E-4</v>
      </c>
      <c r="I103" s="116">
        <v>1.4598421099374643E-3</v>
      </c>
      <c r="J103" s="116">
        <v>2.0006064990286531E-4</v>
      </c>
      <c r="K103" s="116">
        <v>3.1112165667667477E-4</v>
      </c>
      <c r="L103" s="116">
        <v>9.1133838804744544E-2</v>
      </c>
      <c r="M103" s="116">
        <v>4.3359166820104059E-2</v>
      </c>
      <c r="N103" s="116">
        <v>1.7462113696616828E-2</v>
      </c>
      <c r="O103" s="116">
        <v>1.0507603152465829E-2</v>
      </c>
      <c r="P103" s="117">
        <v>3.9453993842833669E-3</v>
      </c>
      <c r="Q103" s="84"/>
    </row>
    <row r="104" spans="1:17" ht="72" x14ac:dyDescent="0.25">
      <c r="A104" s="114" t="s">
        <v>64</v>
      </c>
      <c r="B104" s="115">
        <v>5.6540768835426267E-4</v>
      </c>
      <c r="C104" s="116">
        <v>2.7388816426868337E-3</v>
      </c>
      <c r="D104" s="116">
        <v>2.8387688948152616E-3</v>
      </c>
      <c r="E104" s="116">
        <v>1.522198233135977E-2</v>
      </c>
      <c r="F104" s="116">
        <v>0.10417742775450155</v>
      </c>
      <c r="G104" s="116">
        <v>8.0457662996752128E-3</v>
      </c>
      <c r="H104" s="116">
        <v>1.3040544639740066E-2</v>
      </c>
      <c r="I104" s="116">
        <v>4.006711886007102E-2</v>
      </c>
      <c r="J104" s="116">
        <v>4.8118633516665905E-2</v>
      </c>
      <c r="K104" s="116">
        <v>0.23598913971491686</v>
      </c>
      <c r="L104" s="116">
        <v>4.4036122383712435E-4</v>
      </c>
      <c r="M104" s="116">
        <v>1.2038739543124529E-3</v>
      </c>
      <c r="N104" s="116">
        <v>1.3994563160875562E-3</v>
      </c>
      <c r="O104" s="118">
        <v>0</v>
      </c>
      <c r="P104" s="117">
        <v>1.1781768004421224E-2</v>
      </c>
      <c r="Q104" s="84"/>
    </row>
    <row r="105" spans="1:17" ht="60" x14ac:dyDescent="0.25">
      <c r="A105" s="114" t="s">
        <v>65</v>
      </c>
      <c r="B105" s="115">
        <v>4.8196594281398313E-4</v>
      </c>
      <c r="C105" s="116">
        <v>5.9541347776268967E-3</v>
      </c>
      <c r="D105" s="116">
        <v>1.732848012931584E-2</v>
      </c>
      <c r="E105" s="116">
        <v>5.0864147333079923E-2</v>
      </c>
      <c r="F105" s="116">
        <v>0.10610054389251695</v>
      </c>
      <c r="G105" s="116">
        <v>3.600340064035195E-2</v>
      </c>
      <c r="H105" s="116">
        <v>2.6429566572612993E-2</v>
      </c>
      <c r="I105" s="116">
        <v>7.5214360525293344E-2</v>
      </c>
      <c r="J105" s="116">
        <v>7.9254561355604186E-2</v>
      </c>
      <c r="K105" s="116">
        <v>0.11489361499227405</v>
      </c>
      <c r="L105" s="118">
        <v>0</v>
      </c>
      <c r="M105" s="116">
        <v>1.3093703082388401E-3</v>
      </c>
      <c r="N105" s="116">
        <v>2.9281452075046186E-3</v>
      </c>
      <c r="O105" s="116">
        <v>1.7139810422639578E-2</v>
      </c>
      <c r="P105" s="117">
        <v>8.4759552319845374E-2</v>
      </c>
      <c r="Q105" s="84"/>
    </row>
    <row r="106" spans="1:17" ht="96" x14ac:dyDescent="0.25">
      <c r="A106" s="114" t="s">
        <v>66</v>
      </c>
      <c r="B106" s="115">
        <v>8.5884923005049348E-3</v>
      </c>
      <c r="C106" s="116">
        <v>6.5380761598636233E-2</v>
      </c>
      <c r="D106" s="116">
        <v>0.18089260850278782</v>
      </c>
      <c r="E106" s="116">
        <v>0.36042732053003784</v>
      </c>
      <c r="F106" s="116">
        <v>0.61747494750368159</v>
      </c>
      <c r="G106" s="116">
        <v>0.27514067546031418</v>
      </c>
      <c r="H106" s="116">
        <v>0.51325671049092403</v>
      </c>
      <c r="I106" s="116">
        <v>0.62480662874744775</v>
      </c>
      <c r="J106" s="116">
        <v>0.66778061173713077</v>
      </c>
      <c r="K106" s="116">
        <v>0.79041671487604359</v>
      </c>
      <c r="L106" s="116">
        <v>2.8911411296137185E-3</v>
      </c>
      <c r="M106" s="116">
        <v>2.2643061289668618E-2</v>
      </c>
      <c r="N106" s="116">
        <v>6.4807314208333494E-2</v>
      </c>
      <c r="O106" s="116">
        <v>9.3000815185274005E-2</v>
      </c>
      <c r="P106" s="117">
        <v>0.208258261123419</v>
      </c>
      <c r="Q106" s="84"/>
    </row>
    <row r="107" spans="1:17" ht="84" x14ac:dyDescent="0.25">
      <c r="A107" s="114" t="s">
        <v>67</v>
      </c>
      <c r="B107" s="115">
        <v>4.0865720511279915E-2</v>
      </c>
      <c r="C107" s="116">
        <v>0.20564387851461413</v>
      </c>
      <c r="D107" s="116">
        <v>0.32694989660481022</v>
      </c>
      <c r="E107" s="116">
        <v>0.38770666456606351</v>
      </c>
      <c r="F107" s="116">
        <v>0.30933830637125381</v>
      </c>
      <c r="G107" s="116">
        <v>0.16371105450297974</v>
      </c>
      <c r="H107" s="116">
        <v>0.23759445599449588</v>
      </c>
      <c r="I107" s="116">
        <v>0.24503090972273847</v>
      </c>
      <c r="J107" s="116">
        <v>0.26268044614796959</v>
      </c>
      <c r="K107" s="116">
        <v>0.18569443728910454</v>
      </c>
      <c r="L107" s="116">
        <v>2.2946465377925305E-2</v>
      </c>
      <c r="M107" s="116">
        <v>0.13619338122154998</v>
      </c>
      <c r="N107" s="116">
        <v>0.2645380214438407</v>
      </c>
      <c r="O107" s="116">
        <v>0.40998305332579277</v>
      </c>
      <c r="P107" s="117">
        <v>0.54814984989230109</v>
      </c>
      <c r="Q107" s="84"/>
    </row>
    <row r="108" spans="1:17" ht="72" x14ac:dyDescent="0.25">
      <c r="A108" s="114" t="s">
        <v>68</v>
      </c>
      <c r="B108" s="115">
        <v>0.14328256756828356</v>
      </c>
      <c r="C108" s="116">
        <v>0.3010706426101033</v>
      </c>
      <c r="D108" s="116">
        <v>0.25599091004527813</v>
      </c>
      <c r="E108" s="116">
        <v>0.12282959511003241</v>
      </c>
      <c r="F108" s="116">
        <v>4.613567910336723E-2</v>
      </c>
      <c r="G108" s="116">
        <v>0.19905938621392866</v>
      </c>
      <c r="H108" s="116">
        <v>0.10272389418213125</v>
      </c>
      <c r="I108" s="116">
        <v>5.7336494690242101E-2</v>
      </c>
      <c r="J108" s="116">
        <v>3.5731848258286118E-2</v>
      </c>
      <c r="K108" s="116">
        <v>1.0289311136115682E-2</v>
      </c>
      <c r="L108" s="116">
        <v>9.7428257137762292E-2</v>
      </c>
      <c r="M108" s="116">
        <v>0.28846412307005953</v>
      </c>
      <c r="N108" s="116">
        <v>0.30488317320148473</v>
      </c>
      <c r="O108" s="116">
        <v>0.27782628650397734</v>
      </c>
      <c r="P108" s="117">
        <v>0.1403401818908076</v>
      </c>
      <c r="Q108" s="84"/>
    </row>
    <row r="109" spans="1:17" ht="84" x14ac:dyDescent="0.25">
      <c r="A109" s="114" t="s">
        <v>69</v>
      </c>
      <c r="B109" s="115">
        <v>1.9617593413858776E-2</v>
      </c>
      <c r="C109" s="116">
        <v>3.9463999516178447E-2</v>
      </c>
      <c r="D109" s="116">
        <v>2.455534253579144E-2</v>
      </c>
      <c r="E109" s="116">
        <v>1.4886997725093295E-2</v>
      </c>
      <c r="F109" s="116">
        <v>7.4054292802979505E-3</v>
      </c>
      <c r="G109" s="116">
        <v>5.6190893361907648E-2</v>
      </c>
      <c r="H109" s="116">
        <v>1.6379073871887015E-2</v>
      </c>
      <c r="I109" s="116">
        <v>1.5075874068954016E-2</v>
      </c>
      <c r="J109" s="116">
        <v>1.0934102076433281E-2</v>
      </c>
      <c r="K109" s="116">
        <v>5.6646331231183823E-3</v>
      </c>
      <c r="L109" s="116">
        <v>1.7372801300375055E-2</v>
      </c>
      <c r="M109" s="116">
        <v>2.7302908169761778E-2</v>
      </c>
      <c r="N109" s="116">
        <v>3.5826379062860306E-2</v>
      </c>
      <c r="O109" s="116">
        <v>1.4589438676454233E-2</v>
      </c>
      <c r="P109" s="117">
        <v>1.0904307077108042E-2</v>
      </c>
      <c r="Q109" s="84"/>
    </row>
    <row r="110" spans="1:17" ht="96" x14ac:dyDescent="0.25">
      <c r="A110" s="114" t="s">
        <v>70</v>
      </c>
      <c r="B110" s="115">
        <v>8.2585173726183476E-3</v>
      </c>
      <c r="C110" s="116">
        <v>6.0980684218840163E-3</v>
      </c>
      <c r="D110" s="116">
        <v>6.0420755299824313E-3</v>
      </c>
      <c r="E110" s="116">
        <v>2.1472211796882586E-3</v>
      </c>
      <c r="F110" s="116">
        <v>5.1512789906641885E-4</v>
      </c>
      <c r="G110" s="116">
        <v>1.1037588930349109E-2</v>
      </c>
      <c r="H110" s="116">
        <v>3.5099421530003653E-3</v>
      </c>
      <c r="I110" s="116">
        <v>2.2819392420926734E-3</v>
      </c>
      <c r="J110" s="116">
        <v>4.0521350298492105E-5</v>
      </c>
      <c r="K110" s="116">
        <v>5.1367982776551008E-5</v>
      </c>
      <c r="L110" s="116">
        <v>7.5709582245635752E-3</v>
      </c>
      <c r="M110" s="116">
        <v>6.9570796188014993E-3</v>
      </c>
      <c r="N110" s="116">
        <v>4.402938463087043E-3</v>
      </c>
      <c r="O110" s="116">
        <v>5.5212813253827158E-3</v>
      </c>
      <c r="P110" s="117">
        <v>1.4577880188712002E-3</v>
      </c>
      <c r="Q110" s="84"/>
    </row>
    <row r="111" spans="1:17" ht="96" x14ac:dyDescent="0.25">
      <c r="A111" s="114" t="s">
        <v>71</v>
      </c>
      <c r="B111" s="115">
        <v>2.542461812988661E-3</v>
      </c>
      <c r="C111" s="116">
        <v>7.5655115658498657E-3</v>
      </c>
      <c r="D111" s="116">
        <v>1.09635031119451E-2</v>
      </c>
      <c r="E111" s="116">
        <v>7.542161031027496E-3</v>
      </c>
      <c r="F111" s="116">
        <v>1.9732458452796486E-3</v>
      </c>
      <c r="G111" s="116">
        <v>4.5320647952073675E-3</v>
      </c>
      <c r="H111" s="116">
        <v>1.1123839150027851E-3</v>
      </c>
      <c r="I111" s="116">
        <v>2.3173667752760007E-4</v>
      </c>
      <c r="J111" s="116">
        <v>9.1384547053657231E-4</v>
      </c>
      <c r="K111" s="118">
        <v>0</v>
      </c>
      <c r="L111" s="116">
        <v>1.4047170852956724E-3</v>
      </c>
      <c r="M111" s="116">
        <v>5.4458277380082199E-3</v>
      </c>
      <c r="N111" s="116">
        <v>1.0189021016409575E-2</v>
      </c>
      <c r="O111" s="116">
        <v>1.2370459223733537E-2</v>
      </c>
      <c r="P111" s="117">
        <v>1.3942478230536421E-2</v>
      </c>
      <c r="Q111" s="84"/>
    </row>
    <row r="112" spans="1:17" ht="72" x14ac:dyDescent="0.25">
      <c r="A112" s="114" t="s">
        <v>72</v>
      </c>
      <c r="B112" s="115">
        <v>2.9423904226367124E-2</v>
      </c>
      <c r="C112" s="116">
        <v>2.899420862322016E-2</v>
      </c>
      <c r="D112" s="116">
        <v>1.4569436399890666E-2</v>
      </c>
      <c r="E112" s="116">
        <v>8.1464126261698681E-3</v>
      </c>
      <c r="F112" s="116">
        <v>7.6211639179848229E-4</v>
      </c>
      <c r="G112" s="116">
        <v>1.8944366299149855E-2</v>
      </c>
      <c r="H112" s="116">
        <v>2.667547642368429E-3</v>
      </c>
      <c r="I112" s="116">
        <v>1.342042994317799E-4</v>
      </c>
      <c r="J112" s="118">
        <v>0</v>
      </c>
      <c r="K112" s="118">
        <v>0</v>
      </c>
      <c r="L112" s="116">
        <v>2.6948681755932364E-2</v>
      </c>
      <c r="M112" s="116">
        <v>3.1561339965022625E-2</v>
      </c>
      <c r="N112" s="116">
        <v>2.7935530866248691E-2</v>
      </c>
      <c r="O112" s="116">
        <v>1.4890265450593392E-2</v>
      </c>
      <c r="P112" s="117">
        <v>1.0896014903807944E-2</v>
      </c>
      <c r="Q112" s="84"/>
    </row>
    <row r="113" spans="1:17" ht="96" x14ac:dyDescent="0.25">
      <c r="A113" s="114" t="s">
        <v>73</v>
      </c>
      <c r="B113" s="115">
        <v>5.5157964268117539E-2</v>
      </c>
      <c r="C113" s="116">
        <v>1.490322268999225E-2</v>
      </c>
      <c r="D113" s="116">
        <v>3.1497316377878089E-3</v>
      </c>
      <c r="E113" s="118">
        <v>0</v>
      </c>
      <c r="F113" s="118">
        <v>0</v>
      </c>
      <c r="G113" s="116">
        <v>1.0094482662716151E-2</v>
      </c>
      <c r="H113" s="118">
        <v>0</v>
      </c>
      <c r="I113" s="118">
        <v>0</v>
      </c>
      <c r="J113" s="118">
        <v>0</v>
      </c>
      <c r="K113" s="118">
        <v>0</v>
      </c>
      <c r="L113" s="116">
        <v>6.841013251620652E-2</v>
      </c>
      <c r="M113" s="116">
        <v>2.164395613012849E-2</v>
      </c>
      <c r="N113" s="116">
        <v>1.163442833427065E-2</v>
      </c>
      <c r="O113" s="116">
        <v>2.6399738647365223E-3</v>
      </c>
      <c r="P113" s="119">
        <v>0</v>
      </c>
      <c r="Q113" s="84"/>
    </row>
    <row r="114" spans="1:17" ht="72" x14ac:dyDescent="0.25">
      <c r="A114" s="114" t="s">
        <v>74</v>
      </c>
      <c r="B114" s="115">
        <v>7.7373590627634811E-2</v>
      </c>
      <c r="C114" s="116">
        <v>2.3363248205462962E-2</v>
      </c>
      <c r="D114" s="116">
        <v>2.175612316123874E-3</v>
      </c>
      <c r="E114" s="118">
        <v>0</v>
      </c>
      <c r="F114" s="116">
        <v>5.9174662057321498E-4</v>
      </c>
      <c r="G114" s="116">
        <v>1.1088663409797596E-2</v>
      </c>
      <c r="H114" s="118">
        <v>0</v>
      </c>
      <c r="I114" s="118">
        <v>0</v>
      </c>
      <c r="J114" s="118">
        <v>0</v>
      </c>
      <c r="K114" s="118">
        <v>0</v>
      </c>
      <c r="L114" s="116">
        <v>7.8673394029311186E-2</v>
      </c>
      <c r="M114" s="116">
        <v>5.4582825792872533E-2</v>
      </c>
      <c r="N114" s="116">
        <v>1.1643369234079048E-2</v>
      </c>
      <c r="O114" s="116">
        <v>2.2345795100665749E-3</v>
      </c>
      <c r="P114" s="117">
        <v>9.2038533575796789E-4</v>
      </c>
      <c r="Q114" s="84"/>
    </row>
    <row r="115" spans="1:17" ht="72" x14ac:dyDescent="0.25">
      <c r="A115" s="114" t="s">
        <v>75</v>
      </c>
      <c r="B115" s="115">
        <v>9.5690179451798502E-3</v>
      </c>
      <c r="C115" s="116">
        <v>6.092451257684939E-3</v>
      </c>
      <c r="D115" s="116">
        <v>1.4102282467142741E-3</v>
      </c>
      <c r="E115" s="118">
        <v>0</v>
      </c>
      <c r="F115" s="116">
        <v>1.6904075817889084E-4</v>
      </c>
      <c r="G115" s="116">
        <v>2.8015482797956958E-3</v>
      </c>
      <c r="H115" s="118">
        <v>0</v>
      </c>
      <c r="I115" s="118">
        <v>0</v>
      </c>
      <c r="J115" s="116">
        <v>5.107998439051125E-4</v>
      </c>
      <c r="K115" s="118">
        <v>0</v>
      </c>
      <c r="L115" s="116">
        <v>6.7896367178863683E-3</v>
      </c>
      <c r="M115" s="116">
        <v>1.17124027586363E-2</v>
      </c>
      <c r="N115" s="116">
        <v>4.1455054749568298E-3</v>
      </c>
      <c r="O115" s="116">
        <v>1.2592932425584372E-3</v>
      </c>
      <c r="P115" s="119">
        <v>0</v>
      </c>
      <c r="Q115" s="84"/>
    </row>
    <row r="116" spans="1:17" ht="84" x14ac:dyDescent="0.25">
      <c r="A116" s="114" t="s">
        <v>76</v>
      </c>
      <c r="B116" s="115">
        <v>4.6570673536073517E-3</v>
      </c>
      <c r="C116" s="116">
        <v>1.2727681086650673E-3</v>
      </c>
      <c r="D116" s="118">
        <v>0</v>
      </c>
      <c r="E116" s="118">
        <v>0</v>
      </c>
      <c r="F116" s="118">
        <v>0</v>
      </c>
      <c r="G116" s="116">
        <v>7.7356478633194096E-5</v>
      </c>
      <c r="H116" s="118">
        <v>0</v>
      </c>
      <c r="I116" s="118">
        <v>0</v>
      </c>
      <c r="J116" s="118">
        <v>0</v>
      </c>
      <c r="K116" s="118">
        <v>0</v>
      </c>
      <c r="L116" s="116">
        <v>4.5688293984522477E-3</v>
      </c>
      <c r="M116" s="116">
        <v>3.9702457289274452E-3</v>
      </c>
      <c r="N116" s="116">
        <v>1.8862666165148027E-4</v>
      </c>
      <c r="O116" s="118">
        <v>0</v>
      </c>
      <c r="P116" s="119">
        <v>0</v>
      </c>
      <c r="Q116" s="84"/>
    </row>
    <row r="117" spans="1:17" ht="72" x14ac:dyDescent="0.25">
      <c r="A117" s="114" t="s">
        <v>77</v>
      </c>
      <c r="B117" s="115">
        <v>0.46025939833218554</v>
      </c>
      <c r="C117" s="116">
        <v>0.11372211138427266</v>
      </c>
      <c r="D117" s="116">
        <v>1.6949414050937958E-2</v>
      </c>
      <c r="E117" s="116">
        <v>1.1302863129903634E-4</v>
      </c>
      <c r="F117" s="118">
        <v>0</v>
      </c>
      <c r="G117" s="116">
        <v>3.5757299677515716E-2</v>
      </c>
      <c r="H117" s="116">
        <v>1.6388265782918718E-3</v>
      </c>
      <c r="I117" s="118">
        <v>0</v>
      </c>
      <c r="J117" s="118">
        <v>0</v>
      </c>
      <c r="K117" s="118">
        <v>0</v>
      </c>
      <c r="L117" s="116">
        <v>0.54913188290161175</v>
      </c>
      <c r="M117" s="116">
        <v>0.22378501890882971</v>
      </c>
      <c r="N117" s="116">
        <v>8.0808152128695354E-2</v>
      </c>
      <c r="O117" s="116">
        <v>8.4433622251032653E-3</v>
      </c>
      <c r="P117" s="119">
        <v>0</v>
      </c>
      <c r="Q117" s="84"/>
    </row>
    <row r="118" spans="1:17" ht="60" x14ac:dyDescent="0.25">
      <c r="A118" s="114" t="s">
        <v>78</v>
      </c>
      <c r="B118" s="115">
        <v>3.5414709049754849E-3</v>
      </c>
      <c r="C118" s="116">
        <v>2.3410130427218628E-3</v>
      </c>
      <c r="D118" s="116">
        <v>1.2654971029820601E-3</v>
      </c>
      <c r="E118" s="118">
        <v>0</v>
      </c>
      <c r="F118" s="118">
        <v>0</v>
      </c>
      <c r="G118" s="116">
        <v>3.4608957204618892E-3</v>
      </c>
      <c r="H118" s="118">
        <v>0</v>
      </c>
      <c r="I118" s="118">
        <v>0</v>
      </c>
      <c r="J118" s="118">
        <v>0</v>
      </c>
      <c r="K118" s="118">
        <v>0</v>
      </c>
      <c r="L118" s="116">
        <v>1.7739396175869163E-3</v>
      </c>
      <c r="M118" s="116">
        <v>4.5229598765544454E-3</v>
      </c>
      <c r="N118" s="116">
        <v>1.8919892918256825E-3</v>
      </c>
      <c r="O118" s="116">
        <v>6.1832554983161044E-4</v>
      </c>
      <c r="P118" s="119">
        <v>0</v>
      </c>
      <c r="Q118" s="84"/>
    </row>
    <row r="119" spans="1:17" ht="108" x14ac:dyDescent="0.25">
      <c r="A119" s="114" t="s">
        <v>79</v>
      </c>
      <c r="B119" s="115">
        <v>7.4205473314501516E-3</v>
      </c>
      <c r="C119" s="116">
        <v>1.9065691565669049E-2</v>
      </c>
      <c r="D119" s="116">
        <v>3.4755095876282241E-2</v>
      </c>
      <c r="E119" s="116">
        <v>2.7444400196168669E-2</v>
      </c>
      <c r="F119" s="116">
        <v>4.0364290359182946E-3</v>
      </c>
      <c r="G119" s="116">
        <v>7.5457953935517935E-2</v>
      </c>
      <c r="H119" s="116">
        <v>6.5788186035942831E-2</v>
      </c>
      <c r="I119" s="116">
        <v>2.683371946862315E-2</v>
      </c>
      <c r="J119" s="116">
        <v>3.9622270987174305E-3</v>
      </c>
      <c r="K119" s="116">
        <v>7.5521416490943556E-3</v>
      </c>
      <c r="L119" s="116">
        <v>4.581067647849736E-3</v>
      </c>
      <c r="M119" s="116">
        <v>7.2859213015659466E-3</v>
      </c>
      <c r="N119" s="116">
        <v>1.3778557139564033E-2</v>
      </c>
      <c r="O119" s="116">
        <v>1.5417474094492964E-2</v>
      </c>
      <c r="P119" s="117">
        <v>4.6308846552436502E-3</v>
      </c>
      <c r="Q119" s="84"/>
    </row>
    <row r="120" spans="1:17" ht="96" x14ac:dyDescent="0.25">
      <c r="A120" s="114" t="s">
        <v>80</v>
      </c>
      <c r="B120" s="115">
        <v>2.4163245930619002E-2</v>
      </c>
      <c r="C120" s="116">
        <v>6.8184114168484411E-2</v>
      </c>
      <c r="D120" s="116">
        <v>7.8370663306901359E-2</v>
      </c>
      <c r="E120" s="116">
        <v>5.6148830321222198E-2</v>
      </c>
      <c r="F120" s="116">
        <v>9.869814983650204E-3</v>
      </c>
      <c r="G120" s="116">
        <v>5.5999960319295577E-2</v>
      </c>
      <c r="H120" s="116">
        <v>4.1175115892175568E-2</v>
      </c>
      <c r="I120" s="116">
        <v>2.4293682272360114E-2</v>
      </c>
      <c r="J120" s="116">
        <v>1.5977262050004135E-2</v>
      </c>
      <c r="K120" s="116">
        <v>2.7127858093323561E-4</v>
      </c>
      <c r="L120" s="116">
        <v>1.6006434043734051E-2</v>
      </c>
      <c r="M120" s="116">
        <v>5.403644178725836E-2</v>
      </c>
      <c r="N120" s="116">
        <v>7.7908021497810495E-2</v>
      </c>
      <c r="O120" s="116">
        <v>8.9219910827736032E-2</v>
      </c>
      <c r="P120" s="117">
        <v>5.2011329865926992E-2</v>
      </c>
      <c r="Q120" s="84"/>
    </row>
    <row r="121" spans="1:17" ht="84" x14ac:dyDescent="0.25">
      <c r="A121" s="114" t="s">
        <v>81</v>
      </c>
      <c r="B121" s="115">
        <v>5.3331763330832775E-2</v>
      </c>
      <c r="C121" s="116">
        <v>6.3706131682025588E-2</v>
      </c>
      <c r="D121" s="116">
        <v>3.1307240907248582E-2</v>
      </c>
      <c r="E121" s="116">
        <v>1.0263619185136665E-2</v>
      </c>
      <c r="F121" s="116">
        <v>1.7281162069360918E-3</v>
      </c>
      <c r="G121" s="116">
        <v>3.4992432209078606E-2</v>
      </c>
      <c r="H121" s="116">
        <v>8.8640893073715938E-3</v>
      </c>
      <c r="I121" s="116">
        <v>3.6469461358746408E-3</v>
      </c>
      <c r="J121" s="116">
        <v>1.4683359667188522E-3</v>
      </c>
      <c r="K121" s="116">
        <v>6.0115362814738325E-5</v>
      </c>
      <c r="L121" s="116">
        <v>4.64949132318958E-2</v>
      </c>
      <c r="M121" s="116">
        <v>6.5179179868384202E-2</v>
      </c>
      <c r="N121" s="116">
        <v>5.8653810928378534E-2</v>
      </c>
      <c r="O121" s="116">
        <v>3.8543832484334822E-2</v>
      </c>
      <c r="P121" s="117">
        <v>7.7502781658256928E-3</v>
      </c>
      <c r="Q121" s="84"/>
    </row>
    <row r="122" spans="1:17" ht="96" x14ac:dyDescent="0.25">
      <c r="A122" s="114" t="s">
        <v>82</v>
      </c>
      <c r="B122" s="115">
        <v>1.1535120259275198E-2</v>
      </c>
      <c r="C122" s="116">
        <v>1.3324429764915963E-2</v>
      </c>
      <c r="D122" s="116">
        <v>5.0323427302707505E-3</v>
      </c>
      <c r="E122" s="116">
        <v>2.150189028008718E-3</v>
      </c>
      <c r="F122" s="118">
        <v>0</v>
      </c>
      <c r="G122" s="116">
        <v>2.416055708525041E-2</v>
      </c>
      <c r="H122" s="116">
        <v>4.7443410101769747E-3</v>
      </c>
      <c r="I122" s="116">
        <v>3.2786467470831372E-4</v>
      </c>
      <c r="J122" s="118">
        <v>0</v>
      </c>
      <c r="K122" s="118">
        <v>0</v>
      </c>
      <c r="L122" s="116">
        <v>7.0554874750308853E-3</v>
      </c>
      <c r="M122" s="116">
        <v>8.9576610478322282E-3</v>
      </c>
      <c r="N122" s="116">
        <v>1.0140838171264818E-2</v>
      </c>
      <c r="O122" s="116">
        <v>6.2258299794775923E-3</v>
      </c>
      <c r="P122" s="117">
        <v>7.3824084039477724E-4</v>
      </c>
      <c r="Q122" s="84"/>
    </row>
    <row r="123" spans="1:17" ht="108" x14ac:dyDescent="0.25">
      <c r="A123" s="114" t="s">
        <v>83</v>
      </c>
      <c r="B123" s="115">
        <v>4.3114030124555237E-3</v>
      </c>
      <c r="C123" s="116">
        <v>2.9431252893686514E-3</v>
      </c>
      <c r="D123" s="116">
        <v>1.159973351999691E-3</v>
      </c>
      <c r="E123" s="118">
        <v>0</v>
      </c>
      <c r="F123" s="118">
        <v>0</v>
      </c>
      <c r="G123" s="116">
        <v>3.2044517053986736E-3</v>
      </c>
      <c r="H123" s="118">
        <v>0</v>
      </c>
      <c r="I123" s="118">
        <v>0</v>
      </c>
      <c r="J123" s="118">
        <v>0</v>
      </c>
      <c r="K123" s="118">
        <v>0</v>
      </c>
      <c r="L123" s="116">
        <v>4.8856352277759927E-3</v>
      </c>
      <c r="M123" s="116">
        <v>2.4292467404994802E-3</v>
      </c>
      <c r="N123" s="116">
        <v>2.891895180869462E-3</v>
      </c>
      <c r="O123" s="116">
        <v>7.8459722785931491E-4</v>
      </c>
      <c r="P123" s="119">
        <v>0</v>
      </c>
      <c r="Q123" s="84"/>
    </row>
    <row r="124" spans="1:17" ht="108" x14ac:dyDescent="0.25">
      <c r="A124" s="114" t="s">
        <v>84</v>
      </c>
      <c r="B124" s="115">
        <v>2.2129267324079238E-3</v>
      </c>
      <c r="C124" s="116">
        <v>2.6665283647804299E-3</v>
      </c>
      <c r="D124" s="116">
        <v>1.4188752832278734E-3</v>
      </c>
      <c r="E124" s="118">
        <v>0</v>
      </c>
      <c r="F124" s="118">
        <v>0</v>
      </c>
      <c r="G124" s="116">
        <v>5.5505823113528928E-4</v>
      </c>
      <c r="H124" s="118">
        <v>0</v>
      </c>
      <c r="I124" s="118">
        <v>0</v>
      </c>
      <c r="J124" s="118">
        <v>0</v>
      </c>
      <c r="K124" s="118">
        <v>0</v>
      </c>
      <c r="L124" s="116">
        <v>2.3407937753836317E-3</v>
      </c>
      <c r="M124" s="116">
        <v>2.9392237859103376E-3</v>
      </c>
      <c r="N124" s="116">
        <v>1.7435534991257068E-3</v>
      </c>
      <c r="O124" s="116">
        <v>2.2262077961307737E-3</v>
      </c>
      <c r="P124" s="119">
        <v>0</v>
      </c>
      <c r="Q124" s="84"/>
    </row>
    <row r="125" spans="1:17" ht="84" x14ac:dyDescent="0.25">
      <c r="A125" s="114" t="s">
        <v>85</v>
      </c>
      <c r="B125" s="115">
        <v>8.6540774427720218E-3</v>
      </c>
      <c r="C125" s="116">
        <v>8.2843422136980108E-3</v>
      </c>
      <c r="D125" s="116">
        <v>9.4255219306398628E-4</v>
      </c>
      <c r="E125" s="116">
        <v>1.9355987005419644E-4</v>
      </c>
      <c r="F125" s="118">
        <v>0</v>
      </c>
      <c r="G125" s="116">
        <v>2.5035250952794674E-3</v>
      </c>
      <c r="H125" s="116">
        <v>5.4543292623101386E-4</v>
      </c>
      <c r="I125" s="118">
        <v>0</v>
      </c>
      <c r="J125" s="118">
        <v>0</v>
      </c>
      <c r="K125" s="118">
        <v>0</v>
      </c>
      <c r="L125" s="116">
        <v>7.0637057109504599E-3</v>
      </c>
      <c r="M125" s="116">
        <v>1.0682995796044066E-2</v>
      </c>
      <c r="N125" s="116">
        <v>6.4145805717718222E-3</v>
      </c>
      <c r="O125" s="116">
        <v>1.286111627340248E-3</v>
      </c>
      <c r="P125" s="119">
        <v>0</v>
      </c>
      <c r="Q125" s="84"/>
    </row>
    <row r="126" spans="1:17" ht="108" x14ac:dyDescent="0.25">
      <c r="A126" s="114" t="s">
        <v>86</v>
      </c>
      <c r="B126" s="115">
        <v>1.4439305594231759E-2</v>
      </c>
      <c r="C126" s="116">
        <v>2.7236793648556571E-3</v>
      </c>
      <c r="D126" s="116">
        <v>1.0691008528171239E-3</v>
      </c>
      <c r="E126" s="118">
        <v>0</v>
      </c>
      <c r="F126" s="118">
        <v>0</v>
      </c>
      <c r="G126" s="116">
        <v>9.2167391121440422E-3</v>
      </c>
      <c r="H126" s="118">
        <v>0</v>
      </c>
      <c r="I126" s="118">
        <v>0</v>
      </c>
      <c r="J126" s="118">
        <v>0</v>
      </c>
      <c r="K126" s="118">
        <v>0</v>
      </c>
      <c r="L126" s="116">
        <v>1.3939454375003492E-2</v>
      </c>
      <c r="M126" s="116">
        <v>4.9473189076099499E-3</v>
      </c>
      <c r="N126" s="116">
        <v>1.8693264571081889E-3</v>
      </c>
      <c r="O126" s="116">
        <v>1.6774135694132696E-3</v>
      </c>
      <c r="P126" s="119">
        <v>0</v>
      </c>
      <c r="Q126" s="84"/>
    </row>
    <row r="127" spans="1:17" ht="84" x14ac:dyDescent="0.25">
      <c r="A127" s="114" t="s">
        <v>87</v>
      </c>
      <c r="B127" s="115">
        <v>4.7299439598189859E-3</v>
      </c>
      <c r="C127" s="116">
        <v>1.4452920713076964E-3</v>
      </c>
      <c r="D127" s="118">
        <v>0</v>
      </c>
      <c r="E127" s="118">
        <v>0</v>
      </c>
      <c r="F127" s="118">
        <v>0</v>
      </c>
      <c r="G127" s="116">
        <v>1.3349890442251669E-3</v>
      </c>
      <c r="H127" s="118">
        <v>0</v>
      </c>
      <c r="I127" s="118">
        <v>0</v>
      </c>
      <c r="J127" s="118">
        <v>0</v>
      </c>
      <c r="K127" s="118">
        <v>0</v>
      </c>
      <c r="L127" s="116">
        <v>4.7488759768392202E-3</v>
      </c>
      <c r="M127" s="116">
        <v>2.6331737210882442E-3</v>
      </c>
      <c r="N127" s="116">
        <v>1.1163103072991396E-3</v>
      </c>
      <c r="O127" s="118">
        <v>0</v>
      </c>
      <c r="P127" s="119">
        <v>0</v>
      </c>
      <c r="Q127" s="84"/>
    </row>
    <row r="128" spans="1:17" ht="84" x14ac:dyDescent="0.25">
      <c r="A128" s="114" t="s">
        <v>88</v>
      </c>
      <c r="B128" s="115">
        <v>3.3446788535787518E-3</v>
      </c>
      <c r="C128" s="116">
        <v>1.5420498210962047E-3</v>
      </c>
      <c r="D128" s="116">
        <v>7.9126354697265635E-4</v>
      </c>
      <c r="E128" s="118">
        <v>0</v>
      </c>
      <c r="F128" s="118">
        <v>0</v>
      </c>
      <c r="G128" s="118">
        <v>0</v>
      </c>
      <c r="H128" s="118">
        <v>0</v>
      </c>
      <c r="I128" s="118">
        <v>0</v>
      </c>
      <c r="J128" s="118">
        <v>0</v>
      </c>
      <c r="K128" s="118">
        <v>0</v>
      </c>
      <c r="L128" s="116">
        <v>2.8895578725296723E-3</v>
      </c>
      <c r="M128" s="116">
        <v>2.1237067749862921E-3</v>
      </c>
      <c r="N128" s="116">
        <v>2.2754886551088643E-3</v>
      </c>
      <c r="O128" s="116">
        <v>1.2414883097105294E-3</v>
      </c>
      <c r="P128" s="119">
        <v>0</v>
      </c>
      <c r="Q128" s="84"/>
    </row>
    <row r="129" spans="1:17" ht="96" x14ac:dyDescent="0.25">
      <c r="A129" s="114" t="s">
        <v>89</v>
      </c>
      <c r="B129" s="115">
        <v>9.8736740084560937E-4</v>
      </c>
      <c r="C129" s="118">
        <v>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  <c r="I129" s="118">
        <v>0</v>
      </c>
      <c r="J129" s="118">
        <v>0</v>
      </c>
      <c r="K129" s="118">
        <v>0</v>
      </c>
      <c r="L129" s="116">
        <v>1.4826509851013864E-3</v>
      </c>
      <c r="M129" s="118">
        <v>0</v>
      </c>
      <c r="N129" s="118">
        <v>0</v>
      </c>
      <c r="O129" s="118">
        <v>0</v>
      </c>
      <c r="P129" s="119">
        <v>0</v>
      </c>
      <c r="Q129" s="84"/>
    </row>
    <row r="130" spans="1:17" ht="72" x14ac:dyDescent="0.25">
      <c r="A130" s="114" t="s">
        <v>90</v>
      </c>
      <c r="B130" s="115">
        <v>1.7318535141097287E-3</v>
      </c>
      <c r="C130" s="116">
        <v>2.0273015451139885E-4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  <c r="I130" s="118">
        <v>0</v>
      </c>
      <c r="J130" s="118">
        <v>0</v>
      </c>
      <c r="K130" s="118">
        <v>0</v>
      </c>
      <c r="L130" s="116">
        <v>2.6005864853822524E-3</v>
      </c>
      <c r="M130" s="118">
        <v>0</v>
      </c>
      <c r="N130" s="116">
        <v>3.1316820395569891E-4</v>
      </c>
      <c r="O130" s="118">
        <v>0</v>
      </c>
      <c r="P130" s="119">
        <v>0</v>
      </c>
      <c r="Q130" s="84"/>
    </row>
    <row r="131" spans="1:17" ht="60" x14ac:dyDescent="0.25">
      <c r="A131" s="114" t="s">
        <v>91</v>
      </c>
      <c r="B131" s="115">
        <v>5.4165311656411341E-4</v>
      </c>
      <c r="C131" s="116">
        <v>1.8606469953655028E-3</v>
      </c>
      <c r="D131" s="116">
        <v>6.3732682692855191E-4</v>
      </c>
      <c r="E131" s="116">
        <v>1.6133722893805298E-3</v>
      </c>
      <c r="F131" s="116">
        <v>1.8142473104897337E-3</v>
      </c>
      <c r="G131" s="116">
        <v>8.0580287119548033E-4</v>
      </c>
      <c r="H131" s="116">
        <v>1.7732167648078099E-3</v>
      </c>
      <c r="I131" s="116">
        <v>2.5940663571088489E-3</v>
      </c>
      <c r="J131" s="116">
        <v>1.0086990297560193E-3</v>
      </c>
      <c r="K131" s="116">
        <v>2.5271195163623699E-3</v>
      </c>
      <c r="L131" s="118">
        <v>0</v>
      </c>
      <c r="M131" s="116">
        <v>1.5807897410013592E-3</v>
      </c>
      <c r="N131" s="116">
        <v>1.9455379254391916E-3</v>
      </c>
      <c r="O131" s="116">
        <v>6.4756034190420367E-4</v>
      </c>
      <c r="P131" s="117">
        <v>1.1253191945938125E-3</v>
      </c>
      <c r="Q131" s="84"/>
    </row>
    <row r="132" spans="1:17" ht="48" x14ac:dyDescent="0.25">
      <c r="A132" s="114" t="s">
        <v>92</v>
      </c>
      <c r="B132" s="115">
        <v>1.7387766191416408E-3</v>
      </c>
      <c r="C132" s="116">
        <v>2.9355555047301165E-2</v>
      </c>
      <c r="D132" s="116">
        <v>8.6009074995659976E-2</v>
      </c>
      <c r="E132" s="116">
        <v>0.16643834838963581</v>
      </c>
      <c r="F132" s="116">
        <v>0.19666726173073179</v>
      </c>
      <c r="G132" s="116">
        <v>8.9745093064983128E-2</v>
      </c>
      <c r="H132" s="116">
        <v>0.13654611849320497</v>
      </c>
      <c r="I132" s="116">
        <v>0.13790849038550435</v>
      </c>
      <c r="J132" s="116">
        <v>0.12957819674890766</v>
      </c>
      <c r="K132" s="116">
        <v>0.11716632848919954</v>
      </c>
      <c r="L132" s="118">
        <v>0</v>
      </c>
      <c r="M132" s="116">
        <v>6.851288128830982E-3</v>
      </c>
      <c r="N132" s="116">
        <v>4.1844453670853689E-2</v>
      </c>
      <c r="O132" s="116">
        <v>7.5330348974727776E-2</v>
      </c>
      <c r="P132" s="117">
        <v>0.2955405951882995</v>
      </c>
      <c r="Q132" s="84"/>
    </row>
    <row r="133" spans="1:17" ht="72" x14ac:dyDescent="0.25">
      <c r="A133" s="114" t="s">
        <v>93</v>
      </c>
      <c r="B133" s="115">
        <v>9.2063150674412467E-3</v>
      </c>
      <c r="C133" s="116">
        <v>9.2504992719018256E-2</v>
      </c>
      <c r="D133" s="116">
        <v>0.31922757648017352</v>
      </c>
      <c r="E133" s="116">
        <v>0.56774864823074778</v>
      </c>
      <c r="F133" s="116">
        <v>0.747344028484075</v>
      </c>
      <c r="G133" s="116">
        <v>0.36801329458819687</v>
      </c>
      <c r="H133" s="116">
        <v>0.73616150021152038</v>
      </c>
      <c r="I133" s="116">
        <v>0.81423528434124093</v>
      </c>
      <c r="J133" s="116">
        <v>0.85517262068064603</v>
      </c>
      <c r="K133" s="116">
        <v>0.8786743563524948</v>
      </c>
      <c r="L133" s="116">
        <v>3.6546142418016998E-3</v>
      </c>
      <c r="M133" s="116">
        <v>2.9339767781468618E-2</v>
      </c>
      <c r="N133" s="116">
        <v>0.11844425130311247</v>
      </c>
      <c r="O133" s="116">
        <v>0.23315903344701755</v>
      </c>
      <c r="P133" s="117">
        <v>0.37062737984898825</v>
      </c>
      <c r="Q133" s="84"/>
    </row>
    <row r="134" spans="1:17" ht="60" x14ac:dyDescent="0.25">
      <c r="A134" s="114" t="s">
        <v>94</v>
      </c>
      <c r="B134" s="115">
        <v>2.5688818805815806E-3</v>
      </c>
      <c r="C134" s="116">
        <v>3.8411929482424466E-3</v>
      </c>
      <c r="D134" s="116">
        <v>1.7295144583172701E-3</v>
      </c>
      <c r="E134" s="116">
        <v>4.4031739644298093E-3</v>
      </c>
      <c r="F134" s="116">
        <v>3.3851559956233654E-3</v>
      </c>
      <c r="G134" s="116">
        <v>4.8700542499308073E-3</v>
      </c>
      <c r="H134" s="116">
        <v>3.8257755999811889E-4</v>
      </c>
      <c r="I134" s="116">
        <v>1.9811617371161688E-3</v>
      </c>
      <c r="J134" s="116">
        <v>9.3557343410188517E-4</v>
      </c>
      <c r="K134" s="116">
        <v>9.7395122741083108E-4</v>
      </c>
      <c r="L134" s="116">
        <v>3.3457617145968969E-3</v>
      </c>
      <c r="M134" s="116">
        <v>3.4243863539387305E-3</v>
      </c>
      <c r="N134" s="116">
        <v>6.5348425934299225E-4</v>
      </c>
      <c r="O134" s="116">
        <v>2.6311576593277255E-3</v>
      </c>
      <c r="P134" s="117">
        <v>9.5672976725120311E-3</v>
      </c>
      <c r="Q134" s="84"/>
    </row>
    <row r="135" spans="1:17" ht="60" x14ac:dyDescent="0.25">
      <c r="A135" s="114" t="s">
        <v>95</v>
      </c>
      <c r="B135" s="120">
        <v>0</v>
      </c>
      <c r="C135" s="116">
        <v>1.8002069956159528E-4</v>
      </c>
      <c r="D135" s="116">
        <v>1.8718402040090657E-4</v>
      </c>
      <c r="E135" s="118">
        <v>0</v>
      </c>
      <c r="F135" s="118">
        <v>0</v>
      </c>
      <c r="G135" s="116">
        <v>1.0637254601509021E-3</v>
      </c>
      <c r="H135" s="118">
        <v>0</v>
      </c>
      <c r="I135" s="118">
        <v>0</v>
      </c>
      <c r="J135" s="118">
        <v>0</v>
      </c>
      <c r="K135" s="118">
        <v>0</v>
      </c>
      <c r="L135" s="118">
        <v>0</v>
      </c>
      <c r="M135" s="118">
        <v>0</v>
      </c>
      <c r="N135" s="118">
        <v>0</v>
      </c>
      <c r="O135" s="118">
        <v>0</v>
      </c>
      <c r="P135" s="119">
        <v>0</v>
      </c>
      <c r="Q135" s="84"/>
    </row>
    <row r="136" spans="1:17" ht="60" x14ac:dyDescent="0.25">
      <c r="A136" s="114" t="s">
        <v>96</v>
      </c>
      <c r="B136" s="115">
        <v>1.0344698001198967E-3</v>
      </c>
      <c r="C136" s="116">
        <v>2.5060419523486987E-3</v>
      </c>
      <c r="D136" s="116">
        <v>1.4812037723551084E-3</v>
      </c>
      <c r="E136" s="116">
        <v>1.0287454546158699E-3</v>
      </c>
      <c r="F136" s="118">
        <v>0</v>
      </c>
      <c r="G136" s="116">
        <v>3.2013313771847275E-4</v>
      </c>
      <c r="H136" s="116">
        <v>1.787240950777052E-3</v>
      </c>
      <c r="I136" s="116">
        <v>6.3046925752796568E-4</v>
      </c>
      <c r="J136" s="118">
        <v>0</v>
      </c>
      <c r="K136" s="118">
        <v>0</v>
      </c>
      <c r="L136" s="116">
        <v>1.0282852865292058E-3</v>
      </c>
      <c r="M136" s="116">
        <v>2.8758286638434958E-3</v>
      </c>
      <c r="N136" s="116">
        <v>1.2346115322984534E-3</v>
      </c>
      <c r="O136" s="116">
        <v>1.3038835941951027E-3</v>
      </c>
      <c r="P136" s="117">
        <v>1.2520527468367175E-3</v>
      </c>
      <c r="Q136" s="84"/>
    </row>
    <row r="137" spans="1:17" ht="60" x14ac:dyDescent="0.25">
      <c r="A137" s="114" t="s">
        <v>97</v>
      </c>
      <c r="B137" s="115">
        <v>2.6501697477457443E-2</v>
      </c>
      <c r="C137" s="116">
        <v>2.5920931763490834E-2</v>
      </c>
      <c r="D137" s="116">
        <v>2.2752439799977368E-2</v>
      </c>
      <c r="E137" s="116">
        <v>9.9930814324770603E-3</v>
      </c>
      <c r="F137" s="116">
        <v>3.1597068085145708E-3</v>
      </c>
      <c r="G137" s="116">
        <v>1.9920649934118857E-2</v>
      </c>
      <c r="H137" s="116">
        <v>8.6977522004117683E-3</v>
      </c>
      <c r="I137" s="116">
        <v>5.6536316566546761E-3</v>
      </c>
      <c r="J137" s="116">
        <v>1.1576592977556412E-3</v>
      </c>
      <c r="K137" s="118">
        <v>0</v>
      </c>
      <c r="L137" s="116">
        <v>2.6990285881211922E-2</v>
      </c>
      <c r="M137" s="116">
        <v>2.8805817070699197E-2</v>
      </c>
      <c r="N137" s="116">
        <v>2.2434853217732739E-2</v>
      </c>
      <c r="O137" s="116">
        <v>2.7262553737508157E-2</v>
      </c>
      <c r="P137" s="117">
        <v>9.8040680531682762E-3</v>
      </c>
      <c r="Q137" s="84"/>
    </row>
    <row r="138" spans="1:17" ht="60" x14ac:dyDescent="0.25">
      <c r="A138" s="114" t="s">
        <v>98</v>
      </c>
      <c r="B138" s="115">
        <v>0.82959963917786683</v>
      </c>
      <c r="C138" s="116">
        <v>0.75606619146128717</v>
      </c>
      <c r="D138" s="116">
        <v>0.51909772987928215</v>
      </c>
      <c r="E138" s="116">
        <v>0.23962979661272268</v>
      </c>
      <c r="F138" s="116">
        <v>4.4967114023312604E-2</v>
      </c>
      <c r="G138" s="116">
        <v>0.41371081172234125</v>
      </c>
      <c r="H138" s="116">
        <v>0.10290571574619167</v>
      </c>
      <c r="I138" s="116">
        <v>3.4898912158049744E-2</v>
      </c>
      <c r="J138" s="116">
        <v>1.1580042104709773E-2</v>
      </c>
      <c r="K138" s="116">
        <v>1.6844806559589942E-4</v>
      </c>
      <c r="L138" s="116">
        <v>0.83592069622005394</v>
      </c>
      <c r="M138" s="116">
        <v>0.82793872581273453</v>
      </c>
      <c r="N138" s="116">
        <v>0.74153238546914002</v>
      </c>
      <c r="O138" s="116">
        <v>0.61351463071319723</v>
      </c>
      <c r="P138" s="117">
        <v>0.30209973117594091</v>
      </c>
      <c r="Q138" s="84"/>
    </row>
    <row r="139" spans="1:17" ht="72" x14ac:dyDescent="0.25">
      <c r="A139" s="114" t="s">
        <v>99</v>
      </c>
      <c r="B139" s="115">
        <v>2.7391988570601888E-2</v>
      </c>
      <c r="C139" s="116">
        <v>1.7756902410703788E-2</v>
      </c>
      <c r="D139" s="116">
        <v>6.4997185279832776E-3</v>
      </c>
      <c r="E139" s="116">
        <v>1.9600199109965106E-4</v>
      </c>
      <c r="F139" s="118">
        <v>0</v>
      </c>
      <c r="G139" s="116">
        <v>4.5819044764053409E-3</v>
      </c>
      <c r="H139" s="118">
        <v>0</v>
      </c>
      <c r="I139" s="118">
        <v>0</v>
      </c>
      <c r="J139" s="118">
        <v>0</v>
      </c>
      <c r="K139" s="118">
        <v>0</v>
      </c>
      <c r="L139" s="116">
        <v>2.8417608535588744E-2</v>
      </c>
      <c r="M139" s="116">
        <v>2.9294789348988465E-2</v>
      </c>
      <c r="N139" s="116">
        <v>1.1707271748059623E-2</v>
      </c>
      <c r="O139" s="116">
        <v>5.6770709164860192E-3</v>
      </c>
      <c r="P139" s="119">
        <v>0</v>
      </c>
      <c r="Q139" s="84"/>
    </row>
    <row r="140" spans="1:17" ht="72" x14ac:dyDescent="0.25">
      <c r="A140" s="114" t="s">
        <v>100</v>
      </c>
      <c r="B140" s="115">
        <v>1.593558020165136E-2</v>
      </c>
      <c r="C140" s="116">
        <v>2.0846657946868203E-2</v>
      </c>
      <c r="D140" s="116">
        <v>1.280557016816097E-2</v>
      </c>
      <c r="E140" s="116">
        <v>3.0238104345805062E-3</v>
      </c>
      <c r="F140" s="118">
        <v>0</v>
      </c>
      <c r="G140" s="116">
        <v>2.3857595702734954E-3</v>
      </c>
      <c r="H140" s="118">
        <v>0</v>
      </c>
      <c r="I140" s="118">
        <v>0</v>
      </c>
      <c r="J140" s="118">
        <v>0</v>
      </c>
      <c r="K140" s="118">
        <v>0</v>
      </c>
      <c r="L140" s="116">
        <v>1.6734744993834628E-2</v>
      </c>
      <c r="M140" s="116">
        <v>2.1057254235916794E-2</v>
      </c>
      <c r="N140" s="116">
        <v>2.2092944697879407E-2</v>
      </c>
      <c r="O140" s="116">
        <v>1.4733614348204959E-2</v>
      </c>
      <c r="P140" s="117">
        <v>3.8096856779562091E-3</v>
      </c>
      <c r="Q140" s="84"/>
    </row>
    <row r="141" spans="1:17" ht="72" x14ac:dyDescent="0.25">
      <c r="A141" s="114" t="s">
        <v>101</v>
      </c>
      <c r="B141" s="115">
        <v>8.1484878258809082E-2</v>
      </c>
      <c r="C141" s="116">
        <v>4.0386330872628939E-2</v>
      </c>
      <c r="D141" s="116">
        <v>2.0780715871312801E-2</v>
      </c>
      <c r="E141" s="116">
        <v>3.5275459808513181E-3</v>
      </c>
      <c r="F141" s="116">
        <v>2.0731277224101227E-3</v>
      </c>
      <c r="G141" s="116">
        <v>5.7649090595466038E-2</v>
      </c>
      <c r="H141" s="116">
        <v>2.0461969815752912E-3</v>
      </c>
      <c r="I141" s="116">
        <v>1.9087008174668231E-3</v>
      </c>
      <c r="J141" s="118">
        <v>0</v>
      </c>
      <c r="K141" s="118">
        <v>0</v>
      </c>
      <c r="L141" s="116">
        <v>8.1430368663326369E-2</v>
      </c>
      <c r="M141" s="116">
        <v>4.4334393018381074E-2</v>
      </c>
      <c r="N141" s="116">
        <v>3.5979849249104225E-2</v>
      </c>
      <c r="O141" s="116">
        <v>2.3313682700466361E-2</v>
      </c>
      <c r="P141" s="117">
        <v>5.8200372816364782E-3</v>
      </c>
      <c r="Q141" s="84"/>
    </row>
    <row r="142" spans="1:17" ht="96" x14ac:dyDescent="0.25">
      <c r="A142" s="114" t="s">
        <v>102</v>
      </c>
      <c r="B142" s="115">
        <v>3.9178579993746276E-3</v>
      </c>
      <c r="C142" s="116">
        <v>8.069350886634595E-3</v>
      </c>
      <c r="D142" s="116">
        <v>8.7750275717393324E-3</v>
      </c>
      <c r="E142" s="116">
        <v>2.3974752194597338E-3</v>
      </c>
      <c r="F142" s="116">
        <v>5.8935792484258629E-4</v>
      </c>
      <c r="G142" s="116">
        <v>3.4629122922703155E-2</v>
      </c>
      <c r="H142" s="116">
        <v>9.6531767021682362E-3</v>
      </c>
      <c r="I142" s="116">
        <v>1.8928328933015464E-4</v>
      </c>
      <c r="J142" s="116">
        <v>5.6720870412257495E-4</v>
      </c>
      <c r="K142" s="116">
        <v>4.8979634893507259E-4</v>
      </c>
      <c r="L142" s="116">
        <v>2.477634463057521E-3</v>
      </c>
      <c r="M142" s="116">
        <v>4.4969598441967056E-3</v>
      </c>
      <c r="N142" s="116">
        <v>2.1303569270361053E-3</v>
      </c>
      <c r="O142" s="116">
        <v>2.4264635669635649E-3</v>
      </c>
      <c r="P142" s="117">
        <v>3.5383316006769625E-4</v>
      </c>
      <c r="Q142" s="84"/>
    </row>
    <row r="143" spans="1:17" ht="48" x14ac:dyDescent="0.25">
      <c r="A143" s="114" t="s">
        <v>103</v>
      </c>
      <c r="B143" s="120">
        <v>0</v>
      </c>
      <c r="C143" s="116">
        <v>3.8960063539351518E-4</v>
      </c>
      <c r="D143" s="116">
        <v>1.6917627708598849E-5</v>
      </c>
      <c r="E143" s="118">
        <v>0</v>
      </c>
      <c r="F143" s="118">
        <v>0</v>
      </c>
      <c r="G143" s="116">
        <v>1.1510568400420267E-3</v>
      </c>
      <c r="H143" s="116">
        <v>4.6504389344477503E-5</v>
      </c>
      <c r="I143" s="118">
        <v>0</v>
      </c>
      <c r="J143" s="118">
        <v>0</v>
      </c>
      <c r="K143" s="118">
        <v>0</v>
      </c>
      <c r="L143" s="118">
        <v>0</v>
      </c>
      <c r="M143" s="118">
        <v>0</v>
      </c>
      <c r="N143" s="118">
        <v>0</v>
      </c>
      <c r="O143" s="118">
        <v>0</v>
      </c>
      <c r="P143" s="119">
        <v>0</v>
      </c>
      <c r="Q143" s="84"/>
    </row>
    <row r="144" spans="1:17" ht="24" x14ac:dyDescent="0.25">
      <c r="A144" s="114" t="s">
        <v>104</v>
      </c>
      <c r="B144" s="115">
        <v>0.72568746623132996</v>
      </c>
      <c r="C144" s="116">
        <v>0.96124992423782818</v>
      </c>
      <c r="D144" s="116">
        <v>0.99367980386718491</v>
      </c>
      <c r="E144" s="116">
        <v>0.99950859769449474</v>
      </c>
      <c r="F144" s="116">
        <v>0.99960148943408</v>
      </c>
      <c r="G144" s="116">
        <v>0.97604934070728444</v>
      </c>
      <c r="H144" s="116">
        <v>0.99833230106025872</v>
      </c>
      <c r="I144" s="116">
        <v>0.99966522699582339</v>
      </c>
      <c r="J144" s="116">
        <v>0.99995597519751378</v>
      </c>
      <c r="K144" s="116">
        <v>0.9988929501263244</v>
      </c>
      <c r="L144" s="116">
        <v>0.63502389752589872</v>
      </c>
      <c r="M144" s="116">
        <v>0.92279631276007257</v>
      </c>
      <c r="N144" s="116">
        <v>0.98428396662378015</v>
      </c>
      <c r="O144" s="116">
        <v>0.99289907509796793</v>
      </c>
      <c r="P144" s="119">
        <v>1</v>
      </c>
      <c r="Q144" s="84"/>
    </row>
    <row r="145" spans="1:17" ht="24" x14ac:dyDescent="0.25">
      <c r="A145" s="114" t="s">
        <v>105</v>
      </c>
      <c r="B145" s="115">
        <v>6.4384463009286075E-2</v>
      </c>
      <c r="C145" s="116">
        <v>0.10014754420208094</v>
      </c>
      <c r="D145" s="116">
        <v>8.4014417668004729E-2</v>
      </c>
      <c r="E145" s="116">
        <v>6.3697658079669678E-2</v>
      </c>
      <c r="F145" s="116">
        <v>7.6083536636712606E-2</v>
      </c>
      <c r="G145" s="116">
        <v>6.0901258646473201E-2</v>
      </c>
      <c r="H145" s="116">
        <v>5.8887458699150026E-2</v>
      </c>
      <c r="I145" s="116">
        <v>4.2447197860191167E-2</v>
      </c>
      <c r="J145" s="116">
        <v>4.7237537841575777E-2</v>
      </c>
      <c r="K145" s="116">
        <v>8.8037793911486278E-2</v>
      </c>
      <c r="L145" s="116">
        <v>4.827062277649017E-2</v>
      </c>
      <c r="M145" s="116">
        <v>0.10126240489363736</v>
      </c>
      <c r="N145" s="116">
        <v>0.10360911141846847</v>
      </c>
      <c r="O145" s="116">
        <v>9.5474616269961884E-2</v>
      </c>
      <c r="P145" s="117">
        <v>8.7865294371234096E-2</v>
      </c>
      <c r="Q145" s="84"/>
    </row>
    <row r="146" spans="1:17" ht="24" x14ac:dyDescent="0.25">
      <c r="A146" s="114" t="s">
        <v>106</v>
      </c>
      <c r="B146" s="115">
        <v>0.13902226467056722</v>
      </c>
      <c r="C146" s="116">
        <v>0.42104406434046954</v>
      </c>
      <c r="D146" s="116">
        <v>0.69585849837750546</v>
      </c>
      <c r="E146" s="116">
        <v>0.86960803256592334</v>
      </c>
      <c r="F146" s="116">
        <v>0.95061784900667168</v>
      </c>
      <c r="G146" s="116">
        <v>0.61172567105165621</v>
      </c>
      <c r="H146" s="116">
        <v>0.84987438804520254</v>
      </c>
      <c r="I146" s="116">
        <v>0.91685015449799812</v>
      </c>
      <c r="J146" s="116">
        <v>0.95090585799929883</v>
      </c>
      <c r="K146" s="116">
        <v>0.96421600647693273</v>
      </c>
      <c r="L146" s="116">
        <v>7.5967435280622747E-2</v>
      </c>
      <c r="M146" s="116">
        <v>0.29931638314552012</v>
      </c>
      <c r="N146" s="116">
        <v>0.49439823389333326</v>
      </c>
      <c r="O146" s="116">
        <v>0.71168281036620407</v>
      </c>
      <c r="P146" s="117">
        <v>0.89240047541244949</v>
      </c>
      <c r="Q146" s="84"/>
    </row>
    <row r="147" spans="1:17" ht="48" x14ac:dyDescent="0.25">
      <c r="A147" s="114" t="s">
        <v>107</v>
      </c>
      <c r="B147" s="115">
        <v>6.3864839234767266E-3</v>
      </c>
      <c r="C147" s="116">
        <v>1.7280553145972426E-2</v>
      </c>
      <c r="D147" s="116">
        <v>1.8567663179255407E-2</v>
      </c>
      <c r="E147" s="116">
        <v>2.6575289659425527E-2</v>
      </c>
      <c r="F147" s="116">
        <v>0.20416802344380663</v>
      </c>
      <c r="G147" s="116">
        <v>1.631910163840318E-2</v>
      </c>
      <c r="H147" s="116">
        <v>2.1738771404204448E-2</v>
      </c>
      <c r="I147" s="116">
        <v>4.7075445778204925E-2</v>
      </c>
      <c r="J147" s="116">
        <v>0.10081856479355045</v>
      </c>
      <c r="K147" s="116">
        <v>0.36874368474795316</v>
      </c>
      <c r="L147" s="116">
        <v>5.8109141468555576E-3</v>
      </c>
      <c r="M147" s="116">
        <v>1.155335800319239E-2</v>
      </c>
      <c r="N147" s="116">
        <v>1.7941002253684231E-2</v>
      </c>
      <c r="O147" s="116">
        <v>1.7228710365538729E-2</v>
      </c>
      <c r="P147" s="117">
        <v>8.1547298813969132E-2</v>
      </c>
      <c r="Q147" s="84"/>
    </row>
    <row r="148" spans="1:17" ht="36" x14ac:dyDescent="0.25">
      <c r="A148" s="114" t="s">
        <v>108</v>
      </c>
      <c r="B148" s="115">
        <v>2.2410293127894297E-2</v>
      </c>
      <c r="C148" s="116">
        <v>0.21464510006916546</v>
      </c>
      <c r="D148" s="116">
        <v>0.54645931713472662</v>
      </c>
      <c r="E148" s="116">
        <v>0.86622740566663459</v>
      </c>
      <c r="F148" s="116">
        <v>0.98476033222536674</v>
      </c>
      <c r="G148" s="116">
        <v>0.22999764741580714</v>
      </c>
      <c r="H148" s="116">
        <v>0.70076571294934376</v>
      </c>
      <c r="I148" s="116">
        <v>0.92770559726245361</v>
      </c>
      <c r="J148" s="116">
        <v>0.98313908284830753</v>
      </c>
      <c r="K148" s="116">
        <v>0.99907439827892064</v>
      </c>
      <c r="L148" s="116">
        <v>8.944060405126528E-3</v>
      </c>
      <c r="M148" s="116">
        <v>0.11556382120431158</v>
      </c>
      <c r="N148" s="116">
        <v>0.31636560571876893</v>
      </c>
      <c r="O148" s="116">
        <v>0.67392398828350852</v>
      </c>
      <c r="P148" s="117">
        <v>0.93795430842732375</v>
      </c>
      <c r="Q148" s="84"/>
    </row>
    <row r="149" spans="1:17" ht="36" x14ac:dyDescent="0.25">
      <c r="A149" s="114" t="s">
        <v>109</v>
      </c>
      <c r="B149" s="115">
        <v>5.297416148449894E-2</v>
      </c>
      <c r="C149" s="116">
        <v>0.33809004377997343</v>
      </c>
      <c r="D149" s="116">
        <v>0.61016223053178631</v>
      </c>
      <c r="E149" s="116">
        <v>0.86010419928937709</v>
      </c>
      <c r="F149" s="116">
        <v>0.97924120019791017</v>
      </c>
      <c r="G149" s="116">
        <v>0.30951588366461236</v>
      </c>
      <c r="H149" s="116">
        <v>0.70760379686858521</v>
      </c>
      <c r="I149" s="116">
        <v>0.88370258237463861</v>
      </c>
      <c r="J149" s="116">
        <v>0.96786210021050567</v>
      </c>
      <c r="K149" s="116">
        <v>0.9996400022048596</v>
      </c>
      <c r="L149" s="116">
        <v>2.5037101361169788E-2</v>
      </c>
      <c r="M149" s="116">
        <v>0.20021018456623649</v>
      </c>
      <c r="N149" s="116">
        <v>0.44883396167319806</v>
      </c>
      <c r="O149" s="116">
        <v>0.73703830283349414</v>
      </c>
      <c r="P149" s="117">
        <v>0.94010375718884009</v>
      </c>
      <c r="Q149" s="84"/>
    </row>
    <row r="150" spans="1:17" ht="24" x14ac:dyDescent="0.25">
      <c r="A150" s="114" t="s">
        <v>110</v>
      </c>
      <c r="B150" s="115">
        <v>9.0953447968383283E-2</v>
      </c>
      <c r="C150" s="116">
        <v>0.37466271015340602</v>
      </c>
      <c r="D150" s="116">
        <v>0.59958352422160377</v>
      </c>
      <c r="E150" s="116">
        <v>0.76286385492896802</v>
      </c>
      <c r="F150" s="116">
        <v>0.94602718998416213</v>
      </c>
      <c r="G150" s="116">
        <v>0.24886502837230076</v>
      </c>
      <c r="H150" s="116">
        <v>0.49430518949508678</v>
      </c>
      <c r="I150" s="116">
        <v>0.75500707966986458</v>
      </c>
      <c r="J150" s="116">
        <v>0.90489286177223516</v>
      </c>
      <c r="K150" s="116">
        <v>0.98415743436992842</v>
      </c>
      <c r="L150" s="116">
        <v>5.3597699586895128E-2</v>
      </c>
      <c r="M150" s="116">
        <v>0.25807915629277672</v>
      </c>
      <c r="N150" s="116">
        <v>0.50972689157411211</v>
      </c>
      <c r="O150" s="116">
        <v>0.74550947462090278</v>
      </c>
      <c r="P150" s="117">
        <v>0.93546459618807576</v>
      </c>
      <c r="Q150" s="84"/>
    </row>
    <row r="151" spans="1:17" ht="36" x14ac:dyDescent="0.25">
      <c r="A151" s="114" t="s">
        <v>111</v>
      </c>
      <c r="B151" s="115">
        <v>9.6514507535455153E-4</v>
      </c>
      <c r="C151" s="116">
        <v>2.7425530904494434E-2</v>
      </c>
      <c r="D151" s="116">
        <v>6.5161895339622883E-2</v>
      </c>
      <c r="E151" s="116">
        <v>0.16538547242886104</v>
      </c>
      <c r="F151" s="116">
        <v>0.46979523081219232</v>
      </c>
      <c r="G151" s="116">
        <v>3.5662539608069199E-2</v>
      </c>
      <c r="H151" s="116">
        <v>9.6005736353148741E-2</v>
      </c>
      <c r="I151" s="116">
        <v>0.18818465557175873</v>
      </c>
      <c r="J151" s="116">
        <v>0.36925519518525002</v>
      </c>
      <c r="K151" s="116">
        <v>0.52636103697656955</v>
      </c>
      <c r="L151" s="118">
        <v>0</v>
      </c>
      <c r="M151" s="116">
        <v>8.6570216434595504E-3</v>
      </c>
      <c r="N151" s="116">
        <v>4.0250183440617274E-2</v>
      </c>
      <c r="O151" s="116">
        <v>8.1725125273136162E-2</v>
      </c>
      <c r="P151" s="117">
        <v>0.3650346700951913</v>
      </c>
      <c r="Q151" s="84"/>
    </row>
    <row r="152" spans="1:17" ht="36" x14ac:dyDescent="0.25">
      <c r="A152" s="114" t="s">
        <v>112</v>
      </c>
      <c r="B152" s="115">
        <v>4.9539766106120357E-4</v>
      </c>
      <c r="C152" s="116">
        <v>4.383631707863306E-3</v>
      </c>
      <c r="D152" s="116">
        <v>9.9742191721213097E-3</v>
      </c>
      <c r="E152" s="116">
        <v>2.7031005706818097E-2</v>
      </c>
      <c r="F152" s="116">
        <v>0.4119883077082046</v>
      </c>
      <c r="G152" s="116">
        <v>6.883771395839817E-3</v>
      </c>
      <c r="H152" s="116">
        <v>1.918895030065389E-2</v>
      </c>
      <c r="I152" s="116">
        <v>5.1152185805022989E-2</v>
      </c>
      <c r="J152" s="116">
        <v>0.24097502337173177</v>
      </c>
      <c r="K152" s="116">
        <v>0.72363737651871873</v>
      </c>
      <c r="L152" s="118">
        <v>0</v>
      </c>
      <c r="M152" s="116">
        <v>2.421303622380942E-3</v>
      </c>
      <c r="N152" s="116">
        <v>4.691904952909832E-3</v>
      </c>
      <c r="O152" s="116">
        <v>1.0886415928070726E-2</v>
      </c>
      <c r="P152" s="117">
        <v>0.14636156962216548</v>
      </c>
      <c r="Q152" s="84"/>
    </row>
    <row r="153" spans="1:17" ht="36" x14ac:dyDescent="0.25">
      <c r="A153" s="114" t="s">
        <v>113</v>
      </c>
      <c r="B153" s="115">
        <v>2.4567180003242397E-2</v>
      </c>
      <c r="C153" s="116">
        <v>0.24227464325204576</v>
      </c>
      <c r="D153" s="116">
        <v>0.65338892469556986</v>
      </c>
      <c r="E153" s="116">
        <v>0.91811577323716764</v>
      </c>
      <c r="F153" s="116">
        <v>0.98641994320315263</v>
      </c>
      <c r="G153" s="116">
        <v>0.36653744899318075</v>
      </c>
      <c r="H153" s="116">
        <v>0.8046152162706558</v>
      </c>
      <c r="I153" s="116">
        <v>0.95531476905970114</v>
      </c>
      <c r="J153" s="116">
        <v>0.98379972651076442</v>
      </c>
      <c r="K153" s="116">
        <v>0.98851517089209651</v>
      </c>
      <c r="L153" s="116">
        <v>1.0312446129466187E-2</v>
      </c>
      <c r="M153" s="116">
        <v>9.3600297377674835E-2</v>
      </c>
      <c r="N153" s="116">
        <v>0.37998907112602787</v>
      </c>
      <c r="O153" s="116">
        <v>0.75117128557920498</v>
      </c>
      <c r="P153" s="117">
        <v>0.97242722115081692</v>
      </c>
      <c r="Q153" s="84"/>
    </row>
    <row r="154" spans="1:17" ht="36" x14ac:dyDescent="0.25">
      <c r="A154" s="114" t="s">
        <v>114</v>
      </c>
      <c r="B154" s="115">
        <v>5.765911318520086E-2</v>
      </c>
      <c r="C154" s="116">
        <v>0.30224621279669223</v>
      </c>
      <c r="D154" s="116">
        <v>0.54402690817970523</v>
      </c>
      <c r="E154" s="116">
        <v>0.71780984765092104</v>
      </c>
      <c r="F154" s="116">
        <v>0.8098348545458196</v>
      </c>
      <c r="G154" s="116">
        <v>0.31265142447360894</v>
      </c>
      <c r="H154" s="116">
        <v>0.60016200923681584</v>
      </c>
      <c r="I154" s="116">
        <v>0.70662418587559306</v>
      </c>
      <c r="J154" s="116">
        <v>0.79135965911561823</v>
      </c>
      <c r="K154" s="116">
        <v>0.80141245523339766</v>
      </c>
      <c r="L154" s="116">
        <v>3.082058824953459E-2</v>
      </c>
      <c r="M154" s="116">
        <v>0.17831704742910981</v>
      </c>
      <c r="N154" s="116">
        <v>0.40600856185684819</v>
      </c>
      <c r="O154" s="116">
        <v>0.62966520695666983</v>
      </c>
      <c r="P154" s="117">
        <v>0.81742988353093216</v>
      </c>
      <c r="Q154" s="84"/>
    </row>
    <row r="155" spans="1:17" ht="24" x14ac:dyDescent="0.25">
      <c r="A155" s="114" t="s">
        <v>115</v>
      </c>
      <c r="B155" s="115">
        <v>0.18733827203701786</v>
      </c>
      <c r="C155" s="116">
        <v>0.50638994441028762</v>
      </c>
      <c r="D155" s="116">
        <v>0.74573575603515774</v>
      </c>
      <c r="E155" s="116">
        <v>0.88988309230417861</v>
      </c>
      <c r="F155" s="116">
        <v>0.98662321741070824</v>
      </c>
      <c r="G155" s="116">
        <v>0.40182267166800056</v>
      </c>
      <c r="H155" s="116">
        <v>0.74788994070283843</v>
      </c>
      <c r="I155" s="116">
        <v>0.91095410615311689</v>
      </c>
      <c r="J155" s="116">
        <v>0.97747437171168783</v>
      </c>
      <c r="K155" s="116">
        <v>0.99585011643684063</v>
      </c>
      <c r="L155" s="116">
        <v>0.14055500720663291</v>
      </c>
      <c r="M155" s="116">
        <v>0.36608089554501844</v>
      </c>
      <c r="N155" s="116">
        <v>0.65985395020913862</v>
      </c>
      <c r="O155" s="116">
        <v>0.84520099523102243</v>
      </c>
      <c r="P155" s="117">
        <v>0.97046282655799343</v>
      </c>
      <c r="Q155" s="84"/>
    </row>
    <row r="156" spans="1:17" ht="24" x14ac:dyDescent="0.25">
      <c r="A156" s="114" t="s">
        <v>116</v>
      </c>
      <c r="B156" s="115">
        <v>0.13868386925514714</v>
      </c>
      <c r="C156" s="116">
        <v>0.46708935658313083</v>
      </c>
      <c r="D156" s="116">
        <v>0.70768602929014379</v>
      </c>
      <c r="E156" s="116">
        <v>0.91730990301164039</v>
      </c>
      <c r="F156" s="116">
        <v>0.98613662937143998</v>
      </c>
      <c r="G156" s="116">
        <v>0.43154092234832403</v>
      </c>
      <c r="H156" s="116">
        <v>0.8367971768348148</v>
      </c>
      <c r="I156" s="116">
        <v>0.94013103517859486</v>
      </c>
      <c r="J156" s="116">
        <v>0.97916903089470686</v>
      </c>
      <c r="K156" s="116">
        <v>0.99987634209885756</v>
      </c>
      <c r="L156" s="116">
        <v>7.5714774630841961E-2</v>
      </c>
      <c r="M156" s="116">
        <v>0.35795823850430197</v>
      </c>
      <c r="N156" s="116">
        <v>0.57179526730777197</v>
      </c>
      <c r="O156" s="116">
        <v>0.78216734956490463</v>
      </c>
      <c r="P156" s="117">
        <v>0.96031813309855218</v>
      </c>
      <c r="Q156" s="84"/>
    </row>
    <row r="157" spans="1:17" ht="24" x14ac:dyDescent="0.25">
      <c r="A157" s="114" t="s">
        <v>117</v>
      </c>
      <c r="B157" s="115">
        <v>4.2515982174082664E-3</v>
      </c>
      <c r="C157" s="116">
        <v>0.10263028935405336</v>
      </c>
      <c r="D157" s="116">
        <v>0.32169903874799866</v>
      </c>
      <c r="E157" s="116">
        <v>0.584670827445402</v>
      </c>
      <c r="F157" s="116">
        <v>0.90312166318252851</v>
      </c>
      <c r="G157" s="116">
        <v>9.7012147429776999E-2</v>
      </c>
      <c r="H157" s="116">
        <v>0.28207971968569834</v>
      </c>
      <c r="I157" s="116">
        <v>0.57015754532751528</v>
      </c>
      <c r="J157" s="116">
        <v>0.85895634904292339</v>
      </c>
      <c r="K157" s="116">
        <v>0.97090968386840526</v>
      </c>
      <c r="L157" s="118">
        <v>0</v>
      </c>
      <c r="M157" s="116">
        <v>4.4228216197989799E-2</v>
      </c>
      <c r="N157" s="116">
        <v>0.16990928796955754</v>
      </c>
      <c r="O157" s="116">
        <v>0.45860428879701787</v>
      </c>
      <c r="P157" s="117">
        <v>0.84366192711639676</v>
      </c>
      <c r="Q157" s="84"/>
    </row>
    <row r="158" spans="1:17" ht="24" x14ac:dyDescent="0.25">
      <c r="A158" s="114" t="s">
        <v>118</v>
      </c>
      <c r="B158" s="115">
        <v>1.2770288616927436E-3</v>
      </c>
      <c r="C158" s="116">
        <v>2.4715586464246408E-3</v>
      </c>
      <c r="D158" s="116">
        <v>1.6411072032262258E-2</v>
      </c>
      <c r="E158" s="116">
        <v>3.7762661540794523E-2</v>
      </c>
      <c r="F158" s="116">
        <v>0.26088441739611418</v>
      </c>
      <c r="G158" s="116">
        <v>5.060994257561291E-3</v>
      </c>
      <c r="H158" s="116">
        <v>1.2661448820468855E-2</v>
      </c>
      <c r="I158" s="116">
        <v>3.1416674620710107E-2</v>
      </c>
      <c r="J158" s="116">
        <v>9.9569193563536718E-2</v>
      </c>
      <c r="K158" s="116">
        <v>0.37167782278548672</v>
      </c>
      <c r="L158" s="118">
        <v>0</v>
      </c>
      <c r="M158" s="116">
        <v>2.0724618376367554E-3</v>
      </c>
      <c r="N158" s="116">
        <v>7.1740014357401655E-3</v>
      </c>
      <c r="O158" s="116">
        <v>2.3385304067540049E-2</v>
      </c>
      <c r="P158" s="117">
        <v>0.1921549228304622</v>
      </c>
      <c r="Q158" s="84"/>
    </row>
    <row r="159" spans="1:17" ht="36" x14ac:dyDescent="0.25">
      <c r="A159" s="114" t="s">
        <v>119</v>
      </c>
      <c r="B159" s="115">
        <v>0.14670873685121227</v>
      </c>
      <c r="C159" s="116">
        <v>0.43322563508502404</v>
      </c>
      <c r="D159" s="116">
        <v>0.64227636114363806</v>
      </c>
      <c r="E159" s="116">
        <v>0.79509531145645518</v>
      </c>
      <c r="F159" s="116">
        <v>0.89021851770904903</v>
      </c>
      <c r="G159" s="116">
        <v>0.3655403230383471</v>
      </c>
      <c r="H159" s="116">
        <v>0.62583981244419962</v>
      </c>
      <c r="I159" s="116">
        <v>0.81218621950298664</v>
      </c>
      <c r="J159" s="116">
        <v>0.87201638034662843</v>
      </c>
      <c r="K159" s="116">
        <v>0.87112048739067716</v>
      </c>
      <c r="L159" s="116">
        <v>9.8854802441466549E-2</v>
      </c>
      <c r="M159" s="116">
        <v>0.32591778200097737</v>
      </c>
      <c r="N159" s="116">
        <v>0.5234533645646996</v>
      </c>
      <c r="O159" s="116">
        <v>0.75856603198185302</v>
      </c>
      <c r="P159" s="117">
        <v>0.90607635212007964</v>
      </c>
      <c r="Q159" s="84"/>
    </row>
    <row r="160" spans="1:17" ht="24" x14ac:dyDescent="0.25">
      <c r="A160" s="114" t="s">
        <v>120</v>
      </c>
      <c r="B160" s="115">
        <v>4.1930411237256554E-3</v>
      </c>
      <c r="C160" s="116">
        <v>2.3554219664128705E-2</v>
      </c>
      <c r="D160" s="116">
        <v>6.3215697905376053E-2</v>
      </c>
      <c r="E160" s="116">
        <v>0.13140819928145517</v>
      </c>
      <c r="F160" s="116">
        <v>0.52361482882553967</v>
      </c>
      <c r="G160" s="116">
        <v>3.8420554533267717E-2</v>
      </c>
      <c r="H160" s="116">
        <v>6.856249518848119E-2</v>
      </c>
      <c r="I160" s="116">
        <v>0.14184730381213925</v>
      </c>
      <c r="J160" s="116">
        <v>0.31245354652256052</v>
      </c>
      <c r="K160" s="116">
        <v>0.79385548036199749</v>
      </c>
      <c r="L160" s="116">
        <v>1.7008432714902251E-4</v>
      </c>
      <c r="M160" s="116">
        <v>1.8000088775318675E-2</v>
      </c>
      <c r="N160" s="116">
        <v>3.3046580166223444E-2</v>
      </c>
      <c r="O160" s="116">
        <v>7.2916372376499519E-2</v>
      </c>
      <c r="P160" s="117">
        <v>0.32661861819422511</v>
      </c>
      <c r="Q160" s="84"/>
    </row>
    <row r="161" spans="1:17" ht="48" x14ac:dyDescent="0.25">
      <c r="A161" s="114" t="s">
        <v>121</v>
      </c>
      <c r="B161" s="115">
        <v>1.7375398347237064E-3</v>
      </c>
      <c r="C161" s="116">
        <v>4.6723756363685493E-3</v>
      </c>
      <c r="D161" s="116">
        <v>2.0726460821088064E-2</v>
      </c>
      <c r="E161" s="116">
        <v>7.3976702355840959E-2</v>
      </c>
      <c r="F161" s="116">
        <v>0.46836035329473402</v>
      </c>
      <c r="G161" s="116">
        <v>1.5659433806893573E-2</v>
      </c>
      <c r="H161" s="116">
        <v>3.0927318132892682E-2</v>
      </c>
      <c r="I161" s="116">
        <v>0.1053393365409459</v>
      </c>
      <c r="J161" s="116">
        <v>0.24785436846667863</v>
      </c>
      <c r="K161" s="116">
        <v>0.76864766507040705</v>
      </c>
      <c r="L161" s="116">
        <v>9.6643778635496682E-4</v>
      </c>
      <c r="M161" s="116">
        <v>2.2006435805727708E-3</v>
      </c>
      <c r="N161" s="116">
        <v>7.9071520985722881E-3</v>
      </c>
      <c r="O161" s="116">
        <v>2.3018018400839332E-2</v>
      </c>
      <c r="P161" s="117">
        <v>0.24248461873341623</v>
      </c>
      <c r="Q161" s="84"/>
    </row>
    <row r="162" spans="1:17" ht="24" x14ac:dyDescent="0.25">
      <c r="A162" s="114" t="s">
        <v>122</v>
      </c>
      <c r="B162" s="115">
        <v>0.28402840789005274</v>
      </c>
      <c r="C162" s="116">
        <v>0.46822594104349397</v>
      </c>
      <c r="D162" s="116">
        <v>0.51656359349299974</v>
      </c>
      <c r="E162" s="116">
        <v>0.59467792348943227</v>
      </c>
      <c r="F162" s="116">
        <v>0.82032720122100689</v>
      </c>
      <c r="G162" s="116">
        <v>0.38936907859016184</v>
      </c>
      <c r="H162" s="116">
        <v>0.45824704558007257</v>
      </c>
      <c r="I162" s="116">
        <v>0.60730600609413254</v>
      </c>
      <c r="J162" s="116">
        <v>0.74497262170503331</v>
      </c>
      <c r="K162" s="116">
        <v>0.87806324856373097</v>
      </c>
      <c r="L162" s="116">
        <v>0.24421486058044356</v>
      </c>
      <c r="M162" s="116">
        <v>0.42432188199602788</v>
      </c>
      <c r="N162" s="116">
        <v>0.51090666114817651</v>
      </c>
      <c r="O162" s="116">
        <v>0.57589550367436404</v>
      </c>
      <c r="P162" s="117">
        <v>0.74894519778058943</v>
      </c>
      <c r="Q162" s="84"/>
    </row>
    <row r="163" spans="1:17" ht="36" x14ac:dyDescent="0.25">
      <c r="A163" s="114" t="s">
        <v>123</v>
      </c>
      <c r="B163" s="115">
        <v>0.81685531176460735</v>
      </c>
      <c r="C163" s="116">
        <v>0.93123350724613496</v>
      </c>
      <c r="D163" s="116">
        <v>0.9688230308842507</v>
      </c>
      <c r="E163" s="116">
        <v>0.99014266073504287</v>
      </c>
      <c r="F163" s="116">
        <v>0.99838494657600385</v>
      </c>
      <c r="G163" s="116">
        <v>0.91275397043855211</v>
      </c>
      <c r="H163" s="116">
        <v>0.98075690896795342</v>
      </c>
      <c r="I163" s="116">
        <v>0.99311953791498719</v>
      </c>
      <c r="J163" s="116">
        <v>0.99850077153899486</v>
      </c>
      <c r="K163" s="116">
        <v>0.99757858815907618</v>
      </c>
      <c r="L163" s="116">
        <v>0.77242639874084595</v>
      </c>
      <c r="M163" s="116">
        <v>0.9117055962900984</v>
      </c>
      <c r="N163" s="116">
        <v>0.95816422086443187</v>
      </c>
      <c r="O163" s="116">
        <v>0.98118380509636438</v>
      </c>
      <c r="P163" s="117">
        <v>0.99620630459934767</v>
      </c>
      <c r="Q163" s="84"/>
    </row>
    <row r="164" spans="1:17" ht="24" x14ac:dyDescent="0.25">
      <c r="A164" s="114" t="s">
        <v>124</v>
      </c>
      <c r="B164" s="115">
        <v>0.11192970365007092</v>
      </c>
      <c r="C164" s="116">
        <v>0.1558216288412084</v>
      </c>
      <c r="D164" s="116">
        <v>0.193988062226988</v>
      </c>
      <c r="E164" s="116">
        <v>0.17962766957960716</v>
      </c>
      <c r="F164" s="116">
        <v>0.23574277917056416</v>
      </c>
      <c r="G164" s="116">
        <v>0.11708171443090504</v>
      </c>
      <c r="H164" s="116">
        <v>0.13447455495602156</v>
      </c>
      <c r="I164" s="116">
        <v>0.12443762223015017</v>
      </c>
      <c r="J164" s="116">
        <v>0.1906961815313935</v>
      </c>
      <c r="K164" s="116">
        <v>0.2643860165456301</v>
      </c>
      <c r="L164" s="116">
        <v>9.8447349591576375E-2</v>
      </c>
      <c r="M164" s="116">
        <v>0.14344364868595921</v>
      </c>
      <c r="N164" s="116">
        <v>0.19019102882224506</v>
      </c>
      <c r="O164" s="116">
        <v>0.21431131536195688</v>
      </c>
      <c r="P164" s="117">
        <v>0.26261453972595578</v>
      </c>
      <c r="Q164" s="84"/>
    </row>
    <row r="165" spans="1:17" ht="36" x14ac:dyDescent="0.25">
      <c r="A165" s="114" t="s">
        <v>125</v>
      </c>
      <c r="B165" s="115">
        <v>0.24777543509804623</v>
      </c>
      <c r="C165" s="116">
        <v>0.3507735500243872</v>
      </c>
      <c r="D165" s="116">
        <v>0.44084499060725058</v>
      </c>
      <c r="E165" s="116">
        <v>0.63667741738179529</v>
      </c>
      <c r="F165" s="116">
        <v>0.79163323459383761</v>
      </c>
      <c r="G165" s="116">
        <v>0.2379744172488559</v>
      </c>
      <c r="H165" s="116">
        <v>0.49244534987030275</v>
      </c>
      <c r="I165" s="116">
        <v>0.69750880464368392</v>
      </c>
      <c r="J165" s="116">
        <v>0.7531590629910323</v>
      </c>
      <c r="K165" s="116">
        <v>0.80267070851202016</v>
      </c>
      <c r="L165" s="116">
        <v>0.22820870839242952</v>
      </c>
      <c r="M165" s="116">
        <v>0.32901296088384535</v>
      </c>
      <c r="N165" s="116">
        <v>0.40374969809376127</v>
      </c>
      <c r="O165" s="116">
        <v>0.51348018136034512</v>
      </c>
      <c r="P165" s="117">
        <v>0.74997312654201109</v>
      </c>
      <c r="Q165" s="84"/>
    </row>
    <row r="166" spans="1:17" ht="36" x14ac:dyDescent="0.25">
      <c r="A166" s="114" t="s">
        <v>126</v>
      </c>
      <c r="B166" s="115">
        <v>9.4789431684473541E-2</v>
      </c>
      <c r="C166" s="116">
        <v>0.10048942234803662</v>
      </c>
      <c r="D166" s="116">
        <v>8.3131095556459769E-2</v>
      </c>
      <c r="E166" s="116">
        <v>4.861029506621628E-2</v>
      </c>
      <c r="F166" s="116">
        <v>3.0005175376256271E-2</v>
      </c>
      <c r="G166" s="116">
        <v>4.3308941706458222E-2</v>
      </c>
      <c r="H166" s="116">
        <v>2.1294107774699582E-2</v>
      </c>
      <c r="I166" s="116">
        <v>1.549628566827045E-2</v>
      </c>
      <c r="J166" s="116">
        <v>1.0307652435325092E-3</v>
      </c>
      <c r="K166" s="116">
        <v>1.7002108933953972E-2</v>
      </c>
      <c r="L166" s="116">
        <v>8.9030805400298049E-2</v>
      </c>
      <c r="M166" s="116">
        <v>0.11049005479119957</v>
      </c>
      <c r="N166" s="116">
        <v>0.11934350261684296</v>
      </c>
      <c r="O166" s="116">
        <v>7.9279740325026479E-2</v>
      </c>
      <c r="P166" s="117">
        <v>9.1840592957215764E-2</v>
      </c>
      <c r="Q166" s="84"/>
    </row>
    <row r="167" spans="1:17" ht="36" x14ac:dyDescent="0.25">
      <c r="A167" s="114" t="s">
        <v>127</v>
      </c>
      <c r="B167" s="115">
        <v>8.0017257819309292E-3</v>
      </c>
      <c r="C167" s="116">
        <v>4.2139478499875815E-2</v>
      </c>
      <c r="D167" s="116">
        <v>5.3998979862601736E-2</v>
      </c>
      <c r="E167" s="116">
        <v>7.4441753392995663E-2</v>
      </c>
      <c r="F167" s="116">
        <v>0.33611992532599327</v>
      </c>
      <c r="G167" s="116">
        <v>2.4484184672167744E-2</v>
      </c>
      <c r="H167" s="116">
        <v>4.5890207199911513E-2</v>
      </c>
      <c r="I167" s="116">
        <v>5.4551372284490356E-2</v>
      </c>
      <c r="J167" s="116">
        <v>0.1460865649304946</v>
      </c>
      <c r="K167" s="116">
        <v>0.5543562642905262</v>
      </c>
      <c r="L167" s="116">
        <v>4.3660476925388072E-3</v>
      </c>
      <c r="M167" s="116">
        <v>2.3002209786283902E-2</v>
      </c>
      <c r="N167" s="116">
        <v>5.564383770684684E-2</v>
      </c>
      <c r="O167" s="116">
        <v>6.478596896041211E-2</v>
      </c>
      <c r="P167" s="117">
        <v>0.21975542403417067</v>
      </c>
      <c r="Q167" s="84"/>
    </row>
    <row r="168" spans="1:17" ht="24" x14ac:dyDescent="0.25">
      <c r="A168" s="114" t="s">
        <v>128</v>
      </c>
      <c r="B168" s="115">
        <v>1.8579125546114399E-2</v>
      </c>
      <c r="C168" s="116">
        <v>2.8806261117869551E-2</v>
      </c>
      <c r="D168" s="116">
        <v>3.7196925068992512E-2</v>
      </c>
      <c r="E168" s="116">
        <v>3.2022738700075271E-2</v>
      </c>
      <c r="F168" s="116">
        <v>3.614089890217282E-2</v>
      </c>
      <c r="G168" s="116">
        <v>5.9170457560312438E-3</v>
      </c>
      <c r="H168" s="116">
        <v>5.6199424906339147E-3</v>
      </c>
      <c r="I168" s="116">
        <v>4.9086253581642914E-3</v>
      </c>
      <c r="J168" s="116">
        <v>4.8935877801891863E-3</v>
      </c>
      <c r="K168" s="116">
        <v>2.3010400022833451E-2</v>
      </c>
      <c r="L168" s="116">
        <v>1.3982975965275431E-2</v>
      </c>
      <c r="M168" s="116">
        <v>2.7868679957752704E-2</v>
      </c>
      <c r="N168" s="116">
        <v>4.0924216266272052E-2</v>
      </c>
      <c r="O168" s="116">
        <v>5.3008338288616633E-2</v>
      </c>
      <c r="P168" s="117">
        <v>7.5676470717836758E-2</v>
      </c>
      <c r="Q168" s="84"/>
    </row>
    <row r="169" spans="1:17" ht="36" x14ac:dyDescent="0.25">
      <c r="A169" s="114" t="s">
        <v>129</v>
      </c>
      <c r="B169" s="115">
        <v>1.1438466895220371E-3</v>
      </c>
      <c r="C169" s="116">
        <v>6.0926412019626493E-4</v>
      </c>
      <c r="D169" s="116">
        <v>2.6580121091841449E-4</v>
      </c>
      <c r="E169" s="116">
        <v>5.3731718726877302E-4</v>
      </c>
      <c r="F169" s="116">
        <v>3.806421585073605E-4</v>
      </c>
      <c r="G169" s="116">
        <v>7.7230113300550099E-5</v>
      </c>
      <c r="H169" s="116">
        <v>1.5141076798830568E-3</v>
      </c>
      <c r="I169" s="116">
        <v>7.665628542105179E-5</v>
      </c>
      <c r="J169" s="116">
        <v>9.3391190806455221E-4</v>
      </c>
      <c r="K169" s="116">
        <v>2.1453651042053253E-4</v>
      </c>
      <c r="L169" s="116">
        <v>8.8259231976816634E-4</v>
      </c>
      <c r="M169" s="116">
        <v>7.9124319872264735E-4</v>
      </c>
      <c r="N169" s="116">
        <v>9.0078290974085398E-4</v>
      </c>
      <c r="O169" s="116">
        <v>3.7439478310258864E-4</v>
      </c>
      <c r="P169" s="119">
        <v>0</v>
      </c>
      <c r="Q169" s="84"/>
    </row>
    <row r="170" spans="1:17" ht="48" x14ac:dyDescent="0.25">
      <c r="A170" s="114" t="s">
        <v>130</v>
      </c>
      <c r="B170" s="120">
        <v>0</v>
      </c>
      <c r="C170" s="116">
        <v>3.9993542271751499E-4</v>
      </c>
      <c r="D170" s="116">
        <v>2.3862080837062984E-4</v>
      </c>
      <c r="E170" s="116">
        <v>4.842880779370974E-4</v>
      </c>
      <c r="F170" s="116">
        <v>1.4839899429139141E-4</v>
      </c>
      <c r="G170" s="118">
        <v>0</v>
      </c>
      <c r="H170" s="116">
        <v>1.3646767969727586E-3</v>
      </c>
      <c r="I170" s="118">
        <v>0</v>
      </c>
      <c r="J170" s="116">
        <v>3.4027766244385118E-4</v>
      </c>
      <c r="K170" s="116">
        <v>1.0726825521026627E-4</v>
      </c>
      <c r="L170" s="118">
        <v>0</v>
      </c>
      <c r="M170" s="118">
        <v>0</v>
      </c>
      <c r="N170" s="116">
        <v>6.1780181805003761E-4</v>
      </c>
      <c r="O170" s="116">
        <v>3.7439478310258864E-4</v>
      </c>
      <c r="P170" s="119">
        <v>0</v>
      </c>
      <c r="Q170" s="84"/>
    </row>
    <row r="171" spans="1:17" ht="36" x14ac:dyDescent="0.25">
      <c r="A171" s="114" t="s">
        <v>131</v>
      </c>
      <c r="B171" s="115">
        <v>1.1936629008924152E-2</v>
      </c>
      <c r="C171" s="116">
        <v>1.9862799462780457E-2</v>
      </c>
      <c r="D171" s="116">
        <v>3.8129970179308081E-2</v>
      </c>
      <c r="E171" s="116">
        <v>3.8337350114602951E-2</v>
      </c>
      <c r="F171" s="116">
        <v>1.3191828273669375E-2</v>
      </c>
      <c r="G171" s="116">
        <v>3.226277883853907E-2</v>
      </c>
      <c r="H171" s="116">
        <v>5.649690725981215E-2</v>
      </c>
      <c r="I171" s="116">
        <v>3.5926302719489225E-2</v>
      </c>
      <c r="J171" s="116">
        <v>2.0567120615567588E-2</v>
      </c>
      <c r="K171" s="116">
        <v>1.0035599498427403E-2</v>
      </c>
      <c r="L171" s="116">
        <v>1.16194920112137E-2</v>
      </c>
      <c r="M171" s="116">
        <v>1.4819869623186469E-2</v>
      </c>
      <c r="N171" s="116">
        <v>2.4119221248063705E-2</v>
      </c>
      <c r="O171" s="116">
        <v>3.5105714566327093E-2</v>
      </c>
      <c r="P171" s="117">
        <v>1.7750007637430842E-2</v>
      </c>
      <c r="Q171" s="84"/>
    </row>
    <row r="172" spans="1:17" ht="36" x14ac:dyDescent="0.25">
      <c r="A172" s="114" t="s">
        <v>132</v>
      </c>
      <c r="B172" s="115">
        <v>8.7843213011193272E-2</v>
      </c>
      <c r="C172" s="116">
        <v>0.20906080094506727</v>
      </c>
      <c r="D172" s="116">
        <v>0.31549029879420565</v>
      </c>
      <c r="E172" s="116">
        <v>0.44197707372494238</v>
      </c>
      <c r="F172" s="116">
        <v>0.78904986898054652</v>
      </c>
      <c r="G172" s="116">
        <v>0.20818418907406008</v>
      </c>
      <c r="H172" s="116">
        <v>0.30991263184343498</v>
      </c>
      <c r="I172" s="116">
        <v>0.42554292966196083</v>
      </c>
      <c r="J172" s="116">
        <v>0.66020008112941475</v>
      </c>
      <c r="K172" s="116">
        <v>0.92569979970553284</v>
      </c>
      <c r="L172" s="116">
        <v>7.1096730473859199E-2</v>
      </c>
      <c r="M172" s="116">
        <v>0.16932295937788</v>
      </c>
      <c r="N172" s="116">
        <v>0.24254324872067584</v>
      </c>
      <c r="O172" s="116">
        <v>0.34730343110736972</v>
      </c>
      <c r="P172" s="117">
        <v>0.68785194912680003</v>
      </c>
      <c r="Q172" s="84"/>
    </row>
    <row r="173" spans="1:17" ht="72" x14ac:dyDescent="0.25">
      <c r="A173" s="114" t="s">
        <v>133</v>
      </c>
      <c r="B173" s="115">
        <v>0.76026668056955049</v>
      </c>
      <c r="C173" s="116">
        <v>0.54062269935045126</v>
      </c>
      <c r="D173" s="116">
        <v>0.24143537585854891</v>
      </c>
      <c r="E173" s="116">
        <v>3.671974092113435E-2</v>
      </c>
      <c r="F173" s="116">
        <v>3.0789076998756857E-3</v>
      </c>
      <c r="G173" s="116">
        <v>0.27385057993926581</v>
      </c>
      <c r="H173" s="116">
        <v>3.3434987744960912E-2</v>
      </c>
      <c r="I173" s="116">
        <v>5.2051097240142525E-3</v>
      </c>
      <c r="J173" s="116">
        <v>1.4905241555714923E-3</v>
      </c>
      <c r="K173" s="116">
        <v>1.5755959044376231E-4</v>
      </c>
      <c r="L173" s="116">
        <v>0.78227566073648958</v>
      </c>
      <c r="M173" s="116">
        <v>0.65954695873620917</v>
      </c>
      <c r="N173" s="116">
        <v>0.48970419854447889</v>
      </c>
      <c r="O173" s="116">
        <v>0.25188834098163071</v>
      </c>
      <c r="P173" s="117">
        <v>3.0605279964663269E-2</v>
      </c>
      <c r="Q173" s="84"/>
    </row>
    <row r="174" spans="1:17" ht="60" x14ac:dyDescent="0.25">
      <c r="A174" s="114" t="s">
        <v>134</v>
      </c>
      <c r="B174" s="115">
        <v>7.6357040819510502E-2</v>
      </c>
      <c r="C174" s="116">
        <v>2.5328549446149002E-2</v>
      </c>
      <c r="D174" s="116">
        <v>8.2297939773706957E-3</v>
      </c>
      <c r="E174" s="116">
        <v>4.779926731606687E-4</v>
      </c>
      <c r="F174" s="118">
        <v>0</v>
      </c>
      <c r="G174" s="116">
        <v>2.4091505893480161E-2</v>
      </c>
      <c r="H174" s="116">
        <v>1.8959392213400241E-3</v>
      </c>
      <c r="I174" s="118">
        <v>0</v>
      </c>
      <c r="J174" s="118">
        <v>0</v>
      </c>
      <c r="K174" s="118">
        <v>0</v>
      </c>
      <c r="L174" s="116">
        <v>8.2984453415943155E-2</v>
      </c>
      <c r="M174" s="116">
        <v>4.0174638381079389E-2</v>
      </c>
      <c r="N174" s="116">
        <v>1.989305362411363E-2</v>
      </c>
      <c r="O174" s="116">
        <v>7.6983708907309677E-3</v>
      </c>
      <c r="P174" s="117">
        <v>7.3824084039477724E-4</v>
      </c>
      <c r="Q174" s="84"/>
    </row>
    <row r="175" spans="1:17" ht="72" x14ac:dyDescent="0.25">
      <c r="A175" s="114" t="s">
        <v>135</v>
      </c>
      <c r="B175" s="115">
        <v>6.1939692022452662E-3</v>
      </c>
      <c r="C175" s="116">
        <v>3.6726945245212916E-3</v>
      </c>
      <c r="D175" s="118">
        <v>0</v>
      </c>
      <c r="E175" s="116">
        <v>1.8810446746699472E-4</v>
      </c>
      <c r="F175" s="116">
        <v>7.7764494928957769E-4</v>
      </c>
      <c r="G175" s="118">
        <v>0</v>
      </c>
      <c r="H175" s="118">
        <v>0</v>
      </c>
      <c r="I175" s="118">
        <v>0</v>
      </c>
      <c r="J175" s="118">
        <v>0</v>
      </c>
      <c r="K175" s="116">
        <v>2.3307416478365313E-3</v>
      </c>
      <c r="L175" s="116">
        <v>4.6283353280292617E-3</v>
      </c>
      <c r="M175" s="116">
        <v>9.0039989100029784E-3</v>
      </c>
      <c r="N175" s="116">
        <v>9.2201819708989099E-4</v>
      </c>
      <c r="O175" s="118">
        <v>0</v>
      </c>
      <c r="P175" s="117">
        <v>2.9051993459776218E-4</v>
      </c>
      <c r="Q175" s="84"/>
    </row>
    <row r="176" spans="1:17" ht="72" x14ac:dyDescent="0.25">
      <c r="A176" s="114" t="s">
        <v>136</v>
      </c>
      <c r="B176" s="115">
        <v>2.7538491178595044E-4</v>
      </c>
      <c r="C176" s="116">
        <v>1.2550972287846563E-4</v>
      </c>
      <c r="D176" s="118">
        <v>0</v>
      </c>
      <c r="E176" s="118">
        <v>0</v>
      </c>
      <c r="F176" s="118">
        <v>0</v>
      </c>
      <c r="G176" s="116">
        <v>5.7812736686248202E-4</v>
      </c>
      <c r="H176" s="118">
        <v>0</v>
      </c>
      <c r="I176" s="118">
        <v>0</v>
      </c>
      <c r="J176" s="118">
        <v>0</v>
      </c>
      <c r="K176" s="118">
        <v>0</v>
      </c>
      <c r="L176" s="116">
        <v>1.0626859622434456E-4</v>
      </c>
      <c r="M176" s="116">
        <v>1.8673994100598196E-4</v>
      </c>
      <c r="N176" s="118">
        <v>0</v>
      </c>
      <c r="O176" s="118">
        <v>0</v>
      </c>
      <c r="P176" s="119">
        <v>0</v>
      </c>
      <c r="Q176" s="84"/>
    </row>
    <row r="177" spans="1:17" ht="84" x14ac:dyDescent="0.25">
      <c r="A177" s="114" t="s">
        <v>137</v>
      </c>
      <c r="B177" s="120">
        <v>0</v>
      </c>
      <c r="C177" s="118">
        <v>0</v>
      </c>
      <c r="D177" s="118">
        <v>0</v>
      </c>
      <c r="E177" s="118">
        <v>0</v>
      </c>
      <c r="F177" s="116">
        <v>5.8252358210179472E-5</v>
      </c>
      <c r="G177" s="118">
        <v>0</v>
      </c>
      <c r="H177" s="118">
        <v>0</v>
      </c>
      <c r="I177" s="118">
        <v>0</v>
      </c>
      <c r="J177" s="118">
        <v>0</v>
      </c>
      <c r="K177" s="116">
        <v>1.7459278490677851E-4</v>
      </c>
      <c r="L177" s="118">
        <v>0</v>
      </c>
      <c r="M177" s="118">
        <v>0</v>
      </c>
      <c r="N177" s="118">
        <v>0</v>
      </c>
      <c r="O177" s="118">
        <v>0</v>
      </c>
      <c r="P177" s="119">
        <v>0</v>
      </c>
      <c r="Q177" s="84"/>
    </row>
    <row r="178" spans="1:17" ht="84" x14ac:dyDescent="0.25">
      <c r="A178" s="114" t="s">
        <v>138</v>
      </c>
      <c r="B178" s="115">
        <v>6.0844334888760193E-4</v>
      </c>
      <c r="C178" s="116">
        <v>1.9913838904685424E-5</v>
      </c>
      <c r="D178" s="118">
        <v>0</v>
      </c>
      <c r="E178" s="116">
        <v>5.9923378621292431E-4</v>
      </c>
      <c r="F178" s="116">
        <v>3.3037880368367542E-4</v>
      </c>
      <c r="G178" s="116">
        <v>5.883450487595063E-5</v>
      </c>
      <c r="H178" s="116">
        <v>3.0535164582639744E-4</v>
      </c>
      <c r="I178" s="116">
        <v>1.4191624686623308E-3</v>
      </c>
      <c r="J178" s="118">
        <v>0</v>
      </c>
      <c r="K178" s="116">
        <v>9.9020464032000314E-4</v>
      </c>
      <c r="L178" s="116">
        <v>9.1365091640051906E-4</v>
      </c>
      <c r="M178" s="118">
        <v>0</v>
      </c>
      <c r="N178" s="118">
        <v>0</v>
      </c>
      <c r="O178" s="118">
        <v>0</v>
      </c>
      <c r="P178" s="119">
        <v>0</v>
      </c>
      <c r="Q178" s="84"/>
    </row>
    <row r="179" spans="1:17" ht="72" x14ac:dyDescent="0.25">
      <c r="A179" s="114" t="s">
        <v>139</v>
      </c>
      <c r="B179" s="115">
        <v>2.3223515155119067E-4</v>
      </c>
      <c r="C179" s="116">
        <v>8.8542424030183225E-4</v>
      </c>
      <c r="D179" s="116">
        <v>7.7249993647616798E-3</v>
      </c>
      <c r="E179" s="116">
        <v>1.6883408963141684E-2</v>
      </c>
      <c r="F179" s="116">
        <v>5.6664886386188766E-2</v>
      </c>
      <c r="G179" s="116">
        <v>7.8837579832045125E-3</v>
      </c>
      <c r="H179" s="116">
        <v>1.3976758442108255E-2</v>
      </c>
      <c r="I179" s="116">
        <v>1.3760955773534459E-2</v>
      </c>
      <c r="J179" s="116">
        <v>3.0589428247744861E-2</v>
      </c>
      <c r="K179" s="116">
        <v>9.0823097371997938E-2</v>
      </c>
      <c r="L179" s="118">
        <v>0</v>
      </c>
      <c r="M179" s="116">
        <v>9.8019340304057343E-4</v>
      </c>
      <c r="N179" s="116">
        <v>1.5769648600964189E-3</v>
      </c>
      <c r="O179" s="116">
        <v>1.0437551516094722E-2</v>
      </c>
      <c r="P179" s="117">
        <v>3.2861049192137046E-2</v>
      </c>
      <c r="Q179" s="84"/>
    </row>
    <row r="180" spans="1:17" ht="60" x14ac:dyDescent="0.25">
      <c r="A180" s="114" t="s">
        <v>140</v>
      </c>
      <c r="B180" s="115">
        <v>1.7828019889369714E-2</v>
      </c>
      <c r="C180" s="116">
        <v>0.20560782042244435</v>
      </c>
      <c r="D180" s="116">
        <v>0.48551582776440749</v>
      </c>
      <c r="E180" s="116">
        <v>0.63792712201333324</v>
      </c>
      <c r="F180" s="116">
        <v>0.34509687623848412</v>
      </c>
      <c r="G180" s="116">
        <v>0.44954417636508953</v>
      </c>
      <c r="H180" s="116">
        <v>0.68538869021933924</v>
      </c>
      <c r="I180" s="116">
        <v>0.62530157228383876</v>
      </c>
      <c r="J180" s="116">
        <v>0.4728291256990434</v>
      </c>
      <c r="K180" s="116">
        <v>0.18134169258887953</v>
      </c>
      <c r="L180" s="116">
        <v>4.3469523641136718E-3</v>
      </c>
      <c r="M180" s="116">
        <v>9.9036420701817354E-2</v>
      </c>
      <c r="N180" s="116">
        <v>0.25525024323216911</v>
      </c>
      <c r="O180" s="116">
        <v>0.46720031378878313</v>
      </c>
      <c r="P180" s="117">
        <v>0.50066129462147424</v>
      </c>
      <c r="Q180" s="84"/>
    </row>
    <row r="181" spans="1:17" ht="60" x14ac:dyDescent="0.25">
      <c r="A181" s="114" t="s">
        <v>141</v>
      </c>
      <c r="B181" s="115">
        <v>2.2870675210521996E-2</v>
      </c>
      <c r="C181" s="116">
        <v>5.0526216507960589E-2</v>
      </c>
      <c r="D181" s="116">
        <v>4.9954128842256577E-2</v>
      </c>
      <c r="E181" s="116">
        <v>3.6719189573621851E-2</v>
      </c>
      <c r="F181" s="116">
        <v>3.1154370718692894E-2</v>
      </c>
      <c r="G181" s="116">
        <v>5.0683434464072974E-2</v>
      </c>
      <c r="H181" s="116">
        <v>4.7319881945212916E-2</v>
      </c>
      <c r="I181" s="116">
        <v>3.6938806053140795E-2</v>
      </c>
      <c r="J181" s="116">
        <v>3.5856227985939494E-2</v>
      </c>
      <c r="K181" s="116">
        <v>2.6607433714282692E-2</v>
      </c>
      <c r="L181" s="116">
        <v>1.2656752789555697E-2</v>
      </c>
      <c r="M181" s="116">
        <v>4.2363339224001706E-2</v>
      </c>
      <c r="N181" s="116">
        <v>5.0299447881800435E-2</v>
      </c>
      <c r="O181" s="116">
        <v>4.873861253778948E-2</v>
      </c>
      <c r="P181" s="117">
        <v>3.3996620039043454E-2</v>
      </c>
      <c r="Q181" s="84"/>
    </row>
    <row r="182" spans="1:17" ht="72" x14ac:dyDescent="0.25">
      <c r="A182" s="114" t="s">
        <v>142</v>
      </c>
      <c r="B182" s="115">
        <v>2.0823195510299248E-5</v>
      </c>
      <c r="C182" s="116">
        <v>3.1536721224015834E-3</v>
      </c>
      <c r="D182" s="116">
        <v>2.030588210388368E-2</v>
      </c>
      <c r="E182" s="116">
        <v>7.5625360544422621E-2</v>
      </c>
      <c r="F182" s="116">
        <v>0.22955482387157242</v>
      </c>
      <c r="G182" s="116">
        <v>1.4450392194212422E-2</v>
      </c>
      <c r="H182" s="116">
        <v>4.103750483077076E-2</v>
      </c>
      <c r="I182" s="116">
        <v>9.4910935199354021E-2</v>
      </c>
      <c r="J182" s="116">
        <v>0.19862340118055496</v>
      </c>
      <c r="K182" s="116">
        <v>0.22510920250996314</v>
      </c>
      <c r="L182" s="118">
        <v>0</v>
      </c>
      <c r="M182" s="116">
        <v>4.9740896008096283E-4</v>
      </c>
      <c r="N182" s="116">
        <v>4.5139359936600502E-3</v>
      </c>
      <c r="O182" s="116">
        <v>2.8063577919705741E-2</v>
      </c>
      <c r="P182" s="117">
        <v>0.17744635794833238</v>
      </c>
      <c r="Q182" s="84"/>
    </row>
    <row r="183" spans="1:17" ht="60" x14ac:dyDescent="0.25">
      <c r="A183" s="114" t="s">
        <v>143</v>
      </c>
      <c r="B183" s="115">
        <v>6.46078677595618E-3</v>
      </c>
      <c r="C183" s="116">
        <v>6.4929446922353778E-2</v>
      </c>
      <c r="D183" s="116">
        <v>0.1227517083054416</v>
      </c>
      <c r="E183" s="116">
        <v>9.5563753622414205E-2</v>
      </c>
      <c r="F183" s="116">
        <v>1.7710179556501029E-2</v>
      </c>
      <c r="G183" s="116">
        <v>0.10176908281693338</v>
      </c>
      <c r="H183" s="116">
        <v>0.10913365468442975</v>
      </c>
      <c r="I183" s="116">
        <v>6.3953170189529923E-2</v>
      </c>
      <c r="J183" s="116">
        <v>1.7693207421311748E-2</v>
      </c>
      <c r="K183" s="116">
        <v>1.0495851581450168E-2</v>
      </c>
      <c r="L183" s="116">
        <v>2.3101804367555395E-3</v>
      </c>
      <c r="M183" s="116">
        <v>2.444605690388087E-2</v>
      </c>
      <c r="N183" s="116">
        <v>0.10214756043355569</v>
      </c>
      <c r="O183" s="116">
        <v>0.11346814866299401</v>
      </c>
      <c r="P183" s="117">
        <v>6.8389180933214375E-2</v>
      </c>
      <c r="Q183" s="84"/>
    </row>
    <row r="184" spans="1:17" ht="60" x14ac:dyDescent="0.25">
      <c r="A184" s="114" t="s">
        <v>144</v>
      </c>
      <c r="B184" s="115">
        <v>0.10704555781753043</v>
      </c>
      <c r="C184" s="116">
        <v>9.8617176964407069E-2</v>
      </c>
      <c r="D184" s="116">
        <v>3.5893140150382974E-2</v>
      </c>
      <c r="E184" s="116">
        <v>8.988831657806319E-3</v>
      </c>
      <c r="F184" s="116">
        <v>4.272722670983377E-3</v>
      </c>
      <c r="G184" s="116">
        <v>5.7892102075169677E-2</v>
      </c>
      <c r="H184" s="116">
        <v>1.5382465296240214E-2</v>
      </c>
      <c r="I184" s="116">
        <v>9.4416568426995296E-3</v>
      </c>
      <c r="J184" s="116">
        <v>4.0976973332948908E-3</v>
      </c>
      <c r="K184" s="116">
        <v>3.6126140725609283E-3</v>
      </c>
      <c r="L184" s="116">
        <v>0.10760028200717141</v>
      </c>
      <c r="M184" s="116">
        <v>0.12228894042804928</v>
      </c>
      <c r="N184" s="116">
        <v>6.6383572057907347E-2</v>
      </c>
      <c r="O184" s="116">
        <v>3.6403130782118417E-2</v>
      </c>
      <c r="P184" s="117">
        <v>2.9241937356927032E-3</v>
      </c>
      <c r="Q184" s="84"/>
    </row>
    <row r="185" spans="1:17" ht="60" x14ac:dyDescent="0.25">
      <c r="A185" s="114" t="s">
        <v>145</v>
      </c>
      <c r="B185" s="115">
        <v>4.2961354863579139E-5</v>
      </c>
      <c r="C185" s="116">
        <v>3.0585130702839819E-3</v>
      </c>
      <c r="D185" s="116">
        <v>2.4383453401139687E-2</v>
      </c>
      <c r="E185" s="116">
        <v>8.8101256841302406E-2</v>
      </c>
      <c r="F185" s="116">
        <v>0.30805591223963702</v>
      </c>
      <c r="G185" s="116">
        <v>1.8151072600883531E-2</v>
      </c>
      <c r="H185" s="116">
        <v>5.0415162927922641E-2</v>
      </c>
      <c r="I185" s="116">
        <v>0.14672476712317661</v>
      </c>
      <c r="J185" s="116">
        <v>0.23784018908957624</v>
      </c>
      <c r="K185" s="116">
        <v>0.45341180263248615</v>
      </c>
      <c r="L185" s="116">
        <v>6.4511644860083673E-5</v>
      </c>
      <c r="M185" s="116">
        <v>1.9157435960348958E-4</v>
      </c>
      <c r="N185" s="116">
        <v>5.2196797239419676E-3</v>
      </c>
      <c r="O185" s="116">
        <v>2.8958681551744379E-2</v>
      </c>
      <c r="P185" s="117">
        <v>0.15007919460765548</v>
      </c>
      <c r="Q185" s="84"/>
    </row>
    <row r="186" spans="1:17" ht="60" x14ac:dyDescent="0.25">
      <c r="A186" s="114" t="s">
        <v>146</v>
      </c>
      <c r="B186" s="115">
        <v>1.7974217527173392E-3</v>
      </c>
      <c r="C186" s="116">
        <v>3.1367792057863477E-3</v>
      </c>
      <c r="D186" s="116">
        <v>3.8056902318059104E-3</v>
      </c>
      <c r="E186" s="116">
        <v>1.9699735440951807E-3</v>
      </c>
      <c r="F186" s="116">
        <v>1.7082386764313033E-3</v>
      </c>
      <c r="G186" s="116">
        <v>1.145566415589031E-4</v>
      </c>
      <c r="H186" s="116">
        <v>1.7096030418496937E-3</v>
      </c>
      <c r="I186" s="116">
        <v>8.3073674132915865E-4</v>
      </c>
      <c r="J186" s="116">
        <v>9.8019888696267068E-4</v>
      </c>
      <c r="K186" s="116">
        <v>1.4710177430884745E-3</v>
      </c>
      <c r="L186" s="116">
        <v>2.1129517644558346E-3</v>
      </c>
      <c r="M186" s="116">
        <v>1.2837300512286451E-3</v>
      </c>
      <c r="N186" s="116">
        <v>4.089325451186716E-3</v>
      </c>
      <c r="O186" s="116">
        <v>7.1432713684089063E-3</v>
      </c>
      <c r="P186" s="117">
        <v>1.864466966712387E-3</v>
      </c>
      <c r="Q186" s="84"/>
    </row>
    <row r="187" spans="1:17" ht="60" x14ac:dyDescent="0.25">
      <c r="A187" s="114" t="s">
        <v>147</v>
      </c>
      <c r="B187" s="115">
        <v>1.6524837897039938E-3</v>
      </c>
      <c r="C187" s="118">
        <v>0</v>
      </c>
      <c r="D187" s="118">
        <v>0</v>
      </c>
      <c r="E187" s="118">
        <v>0</v>
      </c>
      <c r="F187" s="118">
        <v>0</v>
      </c>
      <c r="G187" s="116">
        <v>3.4667682259206773E-4</v>
      </c>
      <c r="H187" s="118">
        <v>0</v>
      </c>
      <c r="I187" s="118">
        <v>0</v>
      </c>
      <c r="J187" s="118">
        <v>0</v>
      </c>
      <c r="K187" s="118">
        <v>0</v>
      </c>
      <c r="L187" s="116">
        <v>7.4034666527528952E-4</v>
      </c>
      <c r="M187" s="116">
        <v>1.4751726268260068E-3</v>
      </c>
      <c r="N187" s="118">
        <v>0</v>
      </c>
      <c r="O187" s="118">
        <v>0</v>
      </c>
      <c r="P187" s="119">
        <v>0</v>
      </c>
      <c r="Q187" s="84"/>
    </row>
    <row r="188" spans="1:17" ht="72" x14ac:dyDescent="0.25">
      <c r="A188" s="114" t="s">
        <v>148</v>
      </c>
      <c r="B188" s="115">
        <v>3.9991429436143214E-2</v>
      </c>
      <c r="C188" s="116">
        <v>2.5498308439784066E-3</v>
      </c>
      <c r="D188" s="116">
        <v>1.5349398533126518E-3</v>
      </c>
      <c r="E188" s="116">
        <v>9.126475188555959E-5</v>
      </c>
      <c r="F188" s="118">
        <v>0</v>
      </c>
      <c r="G188" s="116">
        <v>1.1137881214358493E-2</v>
      </c>
      <c r="H188" s="116">
        <v>4.0566563059130241E-4</v>
      </c>
      <c r="I188" s="118">
        <v>0</v>
      </c>
      <c r="J188" s="118">
        <v>0</v>
      </c>
      <c r="K188" s="118">
        <v>0</v>
      </c>
      <c r="L188" s="116">
        <v>5.1915104490239859E-2</v>
      </c>
      <c r="M188" s="116">
        <v>6.1700750547095048E-3</v>
      </c>
      <c r="N188" s="116">
        <v>1.9388163831649688E-4</v>
      </c>
      <c r="O188" s="116">
        <v>1.8170992729101907E-3</v>
      </c>
      <c r="P188" s="119">
        <v>0</v>
      </c>
      <c r="Q188" s="84"/>
    </row>
    <row r="189" spans="1:17" ht="60" x14ac:dyDescent="0.25">
      <c r="A189" s="114" t="s">
        <v>149</v>
      </c>
      <c r="B189" s="115">
        <v>2.407015677359544E-2</v>
      </c>
      <c r="C189" s="116">
        <v>2.509097899824112E-3</v>
      </c>
      <c r="D189" s="116">
        <v>8.3112122712402441E-5</v>
      </c>
      <c r="E189" s="118">
        <v>0</v>
      </c>
      <c r="F189" s="118">
        <v>0</v>
      </c>
      <c r="G189" s="116">
        <v>9.1555564010866713E-3</v>
      </c>
      <c r="H189" s="118">
        <v>0</v>
      </c>
      <c r="I189" s="118">
        <v>0</v>
      </c>
      <c r="J189" s="118">
        <v>0</v>
      </c>
      <c r="K189" s="118">
        <v>0</v>
      </c>
      <c r="L189" s="116">
        <v>2.9102324390830114E-2</v>
      </c>
      <c r="M189" s="116">
        <v>4.9919039923911482E-3</v>
      </c>
      <c r="N189" s="116">
        <v>9.5739317464569207E-4</v>
      </c>
      <c r="O189" s="118">
        <v>0</v>
      </c>
      <c r="P189" s="119">
        <v>0</v>
      </c>
      <c r="Q189" s="84"/>
    </row>
    <row r="190" spans="1:17" ht="72" x14ac:dyDescent="0.25">
      <c r="A190" s="114" t="s">
        <v>150</v>
      </c>
      <c r="B190" s="115">
        <v>0.24327313870703013</v>
      </c>
      <c r="C190" s="116">
        <v>6.658226894577253E-2</v>
      </c>
      <c r="D190" s="116">
        <v>1.7175247974835453E-2</v>
      </c>
      <c r="E190" s="116">
        <v>2.7919660727194488E-3</v>
      </c>
      <c r="F190" s="116">
        <v>3.3514635814177669E-4</v>
      </c>
      <c r="G190" s="116">
        <v>7.1155611365031388E-2</v>
      </c>
      <c r="H190" s="116">
        <v>1.1104210680256524E-2</v>
      </c>
      <c r="I190" s="116">
        <v>1.6120623845122621E-3</v>
      </c>
      <c r="J190" s="118">
        <v>0</v>
      </c>
      <c r="K190" s="118">
        <v>0</v>
      </c>
      <c r="L190" s="116">
        <v>0.2922061230911972</v>
      </c>
      <c r="M190" s="116">
        <v>0.10188151062096121</v>
      </c>
      <c r="N190" s="116">
        <v>4.4051352940902455E-2</v>
      </c>
      <c r="O190" s="116">
        <v>1.165973823687272E-2</v>
      </c>
      <c r="P190" s="117">
        <v>1.2663911316288632E-4</v>
      </c>
      <c r="Q190" s="84"/>
    </row>
    <row r="191" spans="1:17" ht="72" x14ac:dyDescent="0.25">
      <c r="A191" s="114" t="s">
        <v>151</v>
      </c>
      <c r="B191" s="115">
        <v>0.12746253197878279</v>
      </c>
      <c r="C191" s="116">
        <v>6.6276262315515533E-2</v>
      </c>
      <c r="D191" s="116">
        <v>1.7582721142227201E-2</v>
      </c>
      <c r="E191" s="116">
        <v>3.1527099490480694E-3</v>
      </c>
      <c r="F191" s="116">
        <v>3.8625739127145928E-4</v>
      </c>
      <c r="G191" s="116">
        <v>6.2576926637501612E-2</v>
      </c>
      <c r="H191" s="116">
        <v>1.1001717358746863E-2</v>
      </c>
      <c r="I191" s="116">
        <v>1.6844897254336736E-3</v>
      </c>
      <c r="J191" s="116">
        <v>1.1671754036967834E-3</v>
      </c>
      <c r="K191" s="118">
        <v>0</v>
      </c>
      <c r="L191" s="116">
        <v>0.13610721342313309</v>
      </c>
      <c r="M191" s="116">
        <v>8.1984861090317204E-2</v>
      </c>
      <c r="N191" s="116">
        <v>4.6886712771889417E-2</v>
      </c>
      <c r="O191" s="116">
        <v>1.6699239155649227E-2</v>
      </c>
      <c r="P191" s="117">
        <v>3.34459431254643E-4</v>
      </c>
      <c r="Q191" s="84"/>
    </row>
    <row r="192" spans="1:17" ht="72" x14ac:dyDescent="0.25">
      <c r="A192" s="114" t="s">
        <v>152</v>
      </c>
      <c r="B192" s="115">
        <v>8.9230330124624224E-2</v>
      </c>
      <c r="C192" s="116">
        <v>0.1192110477039693</v>
      </c>
      <c r="D192" s="116">
        <v>6.8279343727250863E-2</v>
      </c>
      <c r="E192" s="116">
        <v>3.1816067417240815E-2</v>
      </c>
      <c r="F192" s="116">
        <v>3.6538798556276968E-3</v>
      </c>
      <c r="G192" s="116">
        <v>6.4373573016993674E-2</v>
      </c>
      <c r="H192" s="116">
        <v>3.2121736171890576E-2</v>
      </c>
      <c r="I192" s="116">
        <v>8.8271680968363721E-3</v>
      </c>
      <c r="J192" s="116">
        <v>4.3538706182302753E-3</v>
      </c>
      <c r="K192" s="116">
        <v>5.4344165984801822E-4</v>
      </c>
      <c r="L192" s="116">
        <v>7.5086966661739404E-2</v>
      </c>
      <c r="M192" s="116">
        <v>0.12664789686275446</v>
      </c>
      <c r="N192" s="116">
        <v>0.11103110238758961</v>
      </c>
      <c r="O192" s="116">
        <v>7.1350498145714467E-2</v>
      </c>
      <c r="P192" s="117">
        <v>2.9773282221510322E-2</v>
      </c>
      <c r="Q192" s="84"/>
    </row>
    <row r="193" spans="1:17" ht="72" x14ac:dyDescent="0.25">
      <c r="A193" s="114" t="s">
        <v>153</v>
      </c>
      <c r="B193" s="115">
        <v>8.4891604107432458E-3</v>
      </c>
      <c r="C193" s="116">
        <v>2.4798298440901763E-2</v>
      </c>
      <c r="D193" s="116">
        <v>1.1582627844719813E-2</v>
      </c>
      <c r="E193" s="116">
        <v>5.1404372929718051E-3</v>
      </c>
      <c r="F193" s="116">
        <v>1.1264036845500755E-3</v>
      </c>
      <c r="G193" s="116">
        <v>9.2842430748415073E-3</v>
      </c>
      <c r="H193" s="116">
        <v>1.1733147627659838E-2</v>
      </c>
      <c r="I193" s="116">
        <v>2.7548413064281282E-3</v>
      </c>
      <c r="J193" s="116">
        <v>1.4605121368342392E-3</v>
      </c>
      <c r="K193" s="116">
        <v>1.4332323959825655E-3</v>
      </c>
      <c r="L193" s="116">
        <v>8.2719238817206189E-3</v>
      </c>
      <c r="M193" s="116">
        <v>1.6301317774319622E-2</v>
      </c>
      <c r="N193" s="116">
        <v>2.4843144877321813E-2</v>
      </c>
      <c r="O193" s="116">
        <v>1.190072404155566E-2</v>
      </c>
      <c r="P193" s="117">
        <v>2.3490586831654402E-3</v>
      </c>
      <c r="Q193" s="84"/>
    </row>
    <row r="194" spans="1:17" ht="60" x14ac:dyDescent="0.25">
      <c r="A194" s="114" t="s">
        <v>154</v>
      </c>
      <c r="B194" s="115">
        <v>1.5124253497244894E-3</v>
      </c>
      <c r="C194" s="116">
        <v>1.4068499090277421E-3</v>
      </c>
      <c r="D194" s="116">
        <v>2.2611172303357895E-3</v>
      </c>
      <c r="E194" s="116">
        <v>2.5029506631191042E-3</v>
      </c>
      <c r="F194" s="116">
        <v>6.9794588896855702E-4</v>
      </c>
      <c r="G194" s="116">
        <v>3.8535685291337957E-3</v>
      </c>
      <c r="H194" s="116">
        <v>7.5200863687323663E-3</v>
      </c>
      <c r="I194" s="116">
        <v>3.9581942783068289E-3</v>
      </c>
      <c r="J194" s="116">
        <v>7.0648579107674184E-4</v>
      </c>
      <c r="K194" s="116">
        <v>1.3706363721621102E-4</v>
      </c>
      <c r="L194" s="116">
        <v>4.9347648478996714E-4</v>
      </c>
      <c r="M194" s="116">
        <v>1.5098112761635211E-3</v>
      </c>
      <c r="N194" s="116">
        <v>1.5282123486366306E-3</v>
      </c>
      <c r="O194" s="116">
        <v>1.2867341351757288E-4</v>
      </c>
      <c r="P194" s="117">
        <v>3.5804387681443145E-4</v>
      </c>
      <c r="Q194" s="84"/>
    </row>
    <row r="195" spans="1:17" ht="96" x14ac:dyDescent="0.25">
      <c r="A195" s="114" t="s">
        <v>155</v>
      </c>
      <c r="B195" s="115">
        <v>0.20344747923339998</v>
      </c>
      <c r="C195" s="116">
        <v>0.39206315922586416</v>
      </c>
      <c r="D195" s="116">
        <v>0.43570042094805456</v>
      </c>
      <c r="E195" s="116">
        <v>0.36749541800753688</v>
      </c>
      <c r="F195" s="116">
        <v>0.21045071722410882</v>
      </c>
      <c r="G195" s="116">
        <v>0.35203908274768114</v>
      </c>
      <c r="H195" s="116">
        <v>0.3431408396130658</v>
      </c>
      <c r="I195" s="116">
        <v>0.38187706001668892</v>
      </c>
      <c r="J195" s="116">
        <v>0.23514438513151853</v>
      </c>
      <c r="K195" s="116">
        <v>0.16327902482515622</v>
      </c>
      <c r="L195" s="116">
        <v>0.16487847949802328</v>
      </c>
      <c r="M195" s="116">
        <v>0.33343316982308779</v>
      </c>
      <c r="N195" s="116">
        <v>0.4406298755600403</v>
      </c>
      <c r="O195" s="116">
        <v>0.43916131915953044</v>
      </c>
      <c r="P195" s="117">
        <v>0.30170153327955795</v>
      </c>
      <c r="Q195" s="84"/>
    </row>
    <row r="196" spans="1:17" ht="60" x14ac:dyDescent="0.25">
      <c r="A196" s="114" t="s">
        <v>156</v>
      </c>
      <c r="B196" s="115">
        <v>1.2406686323641161E-2</v>
      </c>
      <c r="C196" s="116">
        <v>2.5510514043531447E-2</v>
      </c>
      <c r="D196" s="116">
        <v>2.8171613537458128E-2</v>
      </c>
      <c r="E196" s="116">
        <v>1.0536239692309334E-2</v>
      </c>
      <c r="F196" s="116">
        <v>1.0913232352791887E-3</v>
      </c>
      <c r="G196" s="116">
        <v>2.3557931758899642E-2</v>
      </c>
      <c r="H196" s="116">
        <v>1.3724214320345679E-2</v>
      </c>
      <c r="I196" s="116">
        <v>5.1766744671170786E-3</v>
      </c>
      <c r="J196" s="116">
        <v>6.4376907692112917E-4</v>
      </c>
      <c r="K196" s="116">
        <v>1.1940133085551646E-3</v>
      </c>
      <c r="L196" s="116">
        <v>9.4184024295527399E-3</v>
      </c>
      <c r="M196" s="116">
        <v>2.659296768554345E-2</v>
      </c>
      <c r="N196" s="116">
        <v>2.1920624539404601E-2</v>
      </c>
      <c r="O196" s="116">
        <v>2.8091138039331266E-2</v>
      </c>
      <c r="P196" s="117">
        <v>8.6342385066964511E-3</v>
      </c>
      <c r="Q196" s="84"/>
    </row>
    <row r="197" spans="1:17" ht="60" x14ac:dyDescent="0.25">
      <c r="A197" s="114" t="s">
        <v>157</v>
      </c>
      <c r="B197" s="115">
        <v>0.16847257487814457</v>
      </c>
      <c r="C197" s="116">
        <v>0.10470847609554237</v>
      </c>
      <c r="D197" s="116">
        <v>4.6562847826610215E-2</v>
      </c>
      <c r="E197" s="116">
        <v>2.9805906310091841E-2</v>
      </c>
      <c r="F197" s="116">
        <v>4.1477544005762493E-3</v>
      </c>
      <c r="G197" s="116">
        <v>7.3353883586763161E-2</v>
      </c>
      <c r="H197" s="116">
        <v>2.6203399741256787E-2</v>
      </c>
      <c r="I197" s="116">
        <v>4.6902599276195511E-3</v>
      </c>
      <c r="J197" s="116">
        <v>3.2134508062376718E-3</v>
      </c>
      <c r="K197" s="118">
        <v>0</v>
      </c>
      <c r="L197" s="116">
        <v>0.16406759909982063</v>
      </c>
      <c r="M197" s="116">
        <v>0.1567116584145094</v>
      </c>
      <c r="N197" s="116">
        <v>7.5435629631820766E-2</v>
      </c>
      <c r="O197" s="116">
        <v>5.2185403808569543E-2</v>
      </c>
      <c r="P197" s="117">
        <v>2.6349008760240839E-2</v>
      </c>
      <c r="Q197" s="84"/>
    </row>
    <row r="198" spans="1:17" ht="84" x14ac:dyDescent="0.25">
      <c r="A198" s="114" t="s">
        <v>158</v>
      </c>
      <c r="B198" s="115">
        <v>4.3825892879360541E-2</v>
      </c>
      <c r="C198" s="116">
        <v>9.479322314327171E-2</v>
      </c>
      <c r="D198" s="116">
        <v>0.11453096652480189</v>
      </c>
      <c r="E198" s="116">
        <v>9.8501993829913731E-2</v>
      </c>
      <c r="F198" s="116">
        <v>3.0189496731605474E-2</v>
      </c>
      <c r="G198" s="116">
        <v>0.11321023485962228</v>
      </c>
      <c r="H198" s="116">
        <v>0.11380705655087645</v>
      </c>
      <c r="I198" s="116">
        <v>7.0017759058370085E-2</v>
      </c>
      <c r="J198" s="116">
        <v>4.9465484357538454E-2</v>
      </c>
      <c r="K198" s="116">
        <v>1.0368903754482661E-2</v>
      </c>
      <c r="L198" s="116">
        <v>3.455509034402305E-2</v>
      </c>
      <c r="M198" s="116">
        <v>7.7255636194495242E-2</v>
      </c>
      <c r="N198" s="116">
        <v>0.10812013717161138</v>
      </c>
      <c r="O198" s="116">
        <v>0.10913310464296488</v>
      </c>
      <c r="P198" s="117">
        <v>6.4889904904257126E-2</v>
      </c>
      <c r="Q198" s="84"/>
    </row>
    <row r="199" spans="1:17" ht="72" x14ac:dyDescent="0.25">
      <c r="A199" s="114" t="s">
        <v>159</v>
      </c>
      <c r="B199" s="115">
        <v>2.1185356414455675E-4</v>
      </c>
      <c r="C199" s="116">
        <v>7.6509127358699892E-3</v>
      </c>
      <c r="D199" s="116">
        <v>1.3818250797353432E-2</v>
      </c>
      <c r="E199" s="116">
        <v>1.2093867810381716E-2</v>
      </c>
      <c r="F199" s="116">
        <v>5.3565724975239495E-3</v>
      </c>
      <c r="G199" s="116">
        <v>4.5100672773010983E-3</v>
      </c>
      <c r="H199" s="116">
        <v>1.2176345210405748E-2</v>
      </c>
      <c r="I199" s="116">
        <v>4.7061653809513312E-3</v>
      </c>
      <c r="J199" s="116">
        <v>2.7842984133071022E-3</v>
      </c>
      <c r="K199" s="116">
        <v>3.8043447683584258E-3</v>
      </c>
      <c r="L199" s="118">
        <v>0</v>
      </c>
      <c r="M199" s="116">
        <v>4.9444958236155257E-3</v>
      </c>
      <c r="N199" s="116">
        <v>9.8136239208801955E-3</v>
      </c>
      <c r="O199" s="116">
        <v>1.4373175718261333E-2</v>
      </c>
      <c r="P199" s="117">
        <v>1.61851911232988E-2</v>
      </c>
      <c r="Q199" s="84"/>
    </row>
    <row r="200" spans="1:17" ht="72" x14ac:dyDescent="0.25">
      <c r="A200" s="114" t="s">
        <v>160</v>
      </c>
      <c r="B200" s="115">
        <v>6.3801302604732293E-3</v>
      </c>
      <c r="C200" s="116">
        <v>6.6200636540185875E-2</v>
      </c>
      <c r="D200" s="116">
        <v>0.21101471445294176</v>
      </c>
      <c r="E200" s="116">
        <v>0.41301191429898138</v>
      </c>
      <c r="F200" s="116">
        <v>0.72830372837032686</v>
      </c>
      <c r="G200" s="116">
        <v>0.17714007750354024</v>
      </c>
      <c r="H200" s="116">
        <v>0.39452986380805849</v>
      </c>
      <c r="I200" s="116">
        <v>0.49995733230050954</v>
      </c>
      <c r="J200" s="116">
        <v>0.6914547327424776</v>
      </c>
      <c r="K200" s="116">
        <v>0.81052685110071021</v>
      </c>
      <c r="L200" s="116">
        <v>3.4967697504801063E-3</v>
      </c>
      <c r="M200" s="116">
        <v>2.9349754804381817E-2</v>
      </c>
      <c r="N200" s="116">
        <v>9.073210714859653E-2</v>
      </c>
      <c r="O200" s="116">
        <v>0.20538900011358549</v>
      </c>
      <c r="P200" s="117">
        <v>0.52444529734364942</v>
      </c>
      <c r="Q200" s="84"/>
    </row>
    <row r="201" spans="1:17" ht="72" x14ac:dyDescent="0.25">
      <c r="A201" s="114" t="s">
        <v>161</v>
      </c>
      <c r="B201" s="115">
        <v>1.8235023384825346E-3</v>
      </c>
      <c r="C201" s="116">
        <v>2.1566054386181845E-3</v>
      </c>
      <c r="D201" s="116">
        <v>2.0346323186733492E-3</v>
      </c>
      <c r="E201" s="116">
        <v>2.7213857342376314E-3</v>
      </c>
      <c r="F201" s="116">
        <v>5.267657522078636E-4</v>
      </c>
      <c r="G201" s="116">
        <v>2.4770630006206518E-3</v>
      </c>
      <c r="H201" s="116">
        <v>1.4986906051021379E-3</v>
      </c>
      <c r="I201" s="116">
        <v>3.2711863438252657E-3</v>
      </c>
      <c r="J201" s="116">
        <v>9.3538175898221605E-4</v>
      </c>
      <c r="K201" s="116">
        <v>1.1822383020927879E-4</v>
      </c>
      <c r="L201" s="116">
        <v>1.3971265468239276E-3</v>
      </c>
      <c r="M201" s="116">
        <v>3.8026104601713963E-3</v>
      </c>
      <c r="N201" s="116">
        <v>1.1779034616701237E-3</v>
      </c>
      <c r="O201" s="116">
        <v>1.2972733631547687E-3</v>
      </c>
      <c r="P201" s="117">
        <v>1.9350588600482643E-3</v>
      </c>
      <c r="Q201" s="84"/>
    </row>
    <row r="202" spans="1:17" ht="60" x14ac:dyDescent="0.25">
      <c r="A202" s="114" t="s">
        <v>162</v>
      </c>
      <c r="B202" s="115">
        <v>2.7750223952006242E-2</v>
      </c>
      <c r="C202" s="116">
        <v>2.3267233056973178E-2</v>
      </c>
      <c r="D202" s="116">
        <v>2.9667443698712982E-2</v>
      </c>
      <c r="E202" s="116">
        <v>2.0101846777675257E-2</v>
      </c>
      <c r="F202" s="116">
        <v>1.24825298046508E-2</v>
      </c>
      <c r="G202" s="116">
        <v>2.089524504964305E-2</v>
      </c>
      <c r="H202" s="116">
        <v>2.1033026313012466E-2</v>
      </c>
      <c r="I202" s="116">
        <v>1.078441585400992E-2</v>
      </c>
      <c r="J202" s="116">
        <v>8.6704537631810512E-3</v>
      </c>
      <c r="K202" s="116">
        <v>5.1207115976987707E-3</v>
      </c>
      <c r="L202" s="116">
        <v>2.8263053242350834E-2</v>
      </c>
      <c r="M202" s="116">
        <v>2.6947157495753164E-2</v>
      </c>
      <c r="N202" s="116">
        <v>2.2678298426673547E-2</v>
      </c>
      <c r="O202" s="116">
        <v>3.6813612888382821E-2</v>
      </c>
      <c r="P202" s="117">
        <v>2.277468268025928E-2</v>
      </c>
      <c r="Q202" s="84"/>
    </row>
    <row r="203" spans="1:17" ht="60" x14ac:dyDescent="0.25">
      <c r="A203" s="114" t="s">
        <v>163</v>
      </c>
      <c r="B203" s="115">
        <v>0.17731431745267684</v>
      </c>
      <c r="C203" s="116">
        <v>6.493739157751624E-2</v>
      </c>
      <c r="D203" s="116">
        <v>4.2161243254738454E-2</v>
      </c>
      <c r="E203" s="116">
        <v>1.8309225058139273E-2</v>
      </c>
      <c r="F203" s="116">
        <v>8.0058823270736735E-4</v>
      </c>
      <c r="G203" s="116">
        <v>5.8323292430235173E-2</v>
      </c>
      <c r="H203" s="116">
        <v>1.9848443204898536E-2</v>
      </c>
      <c r="I203" s="116">
        <v>8.3059018005784812E-3</v>
      </c>
      <c r="J203" s="116">
        <v>1.5100073677353479E-3</v>
      </c>
      <c r="K203" s="116">
        <v>5.6576150891337869E-4</v>
      </c>
      <c r="L203" s="116">
        <v>0.22368307642373025</v>
      </c>
      <c r="M203" s="116">
        <v>7.693738032509008E-2</v>
      </c>
      <c r="N203" s="116">
        <v>5.3294201908464442E-2</v>
      </c>
      <c r="O203" s="116">
        <v>4.1568810687604887E-2</v>
      </c>
      <c r="P203" s="117">
        <v>1.4967521587887384E-2</v>
      </c>
      <c r="Q203" s="84"/>
    </row>
    <row r="204" spans="1:17" ht="72" x14ac:dyDescent="0.25">
      <c r="A204" s="114" t="s">
        <v>164</v>
      </c>
      <c r="B204" s="115">
        <v>1.5751233469539837E-2</v>
      </c>
      <c r="C204" s="116">
        <v>2.3749308939609685E-3</v>
      </c>
      <c r="D204" s="116">
        <v>3.6966685159049918E-4</v>
      </c>
      <c r="E204" s="118">
        <v>0</v>
      </c>
      <c r="F204" s="118">
        <v>0</v>
      </c>
      <c r="G204" s="116">
        <v>2.0739048543471478E-3</v>
      </c>
      <c r="H204" s="118">
        <v>0</v>
      </c>
      <c r="I204" s="118">
        <v>0</v>
      </c>
      <c r="J204" s="118">
        <v>0</v>
      </c>
      <c r="K204" s="118">
        <v>0</v>
      </c>
      <c r="L204" s="116">
        <v>1.8338132816249152E-2</v>
      </c>
      <c r="M204" s="116">
        <v>7.5988386660230597E-3</v>
      </c>
      <c r="N204" s="116">
        <v>4.7222059984377104E-4</v>
      </c>
      <c r="O204" s="118">
        <v>0</v>
      </c>
      <c r="P204" s="119">
        <v>0</v>
      </c>
      <c r="Q204" s="84"/>
    </row>
    <row r="205" spans="1:17" ht="60" x14ac:dyDescent="0.25">
      <c r="A205" s="114" t="s">
        <v>165</v>
      </c>
      <c r="B205" s="115">
        <v>7.516020608778191E-3</v>
      </c>
      <c r="C205" s="116">
        <v>5.6068927265093002E-3</v>
      </c>
      <c r="D205" s="118">
        <v>0</v>
      </c>
      <c r="E205" s="118">
        <v>0</v>
      </c>
      <c r="F205" s="118">
        <v>0</v>
      </c>
      <c r="G205" s="116">
        <v>6.057625696093879E-4</v>
      </c>
      <c r="H205" s="118">
        <v>0</v>
      </c>
      <c r="I205" s="118">
        <v>0</v>
      </c>
      <c r="J205" s="118">
        <v>0</v>
      </c>
      <c r="K205" s="118">
        <v>0</v>
      </c>
      <c r="L205" s="116">
        <v>3.3586789560103962E-3</v>
      </c>
      <c r="M205" s="116">
        <v>1.2190209975235072E-2</v>
      </c>
      <c r="N205" s="116">
        <v>3.4872334173514778E-3</v>
      </c>
      <c r="O205" s="118">
        <v>0</v>
      </c>
      <c r="P205" s="119">
        <v>0</v>
      </c>
      <c r="Q205" s="84"/>
    </row>
    <row r="206" spans="1:17" ht="72" x14ac:dyDescent="0.25">
      <c r="A206" s="114" t="s">
        <v>166</v>
      </c>
      <c r="B206" s="115">
        <v>0.14438680757502761</v>
      </c>
      <c r="C206" s="116">
        <v>6.6134414353726398E-2</v>
      </c>
      <c r="D206" s="116">
        <v>1.4509509106623525E-2</v>
      </c>
      <c r="E206" s="116">
        <v>8.6258113379685572E-4</v>
      </c>
      <c r="F206" s="116">
        <v>1.8567987940501697E-4</v>
      </c>
      <c r="G206" s="116">
        <v>2.7974361329708791E-2</v>
      </c>
      <c r="H206" s="116">
        <v>9.5318067050558278E-4</v>
      </c>
      <c r="I206" s="116">
        <v>5.7273557290398824E-4</v>
      </c>
      <c r="J206" s="116">
        <v>5.6107920029577218E-4</v>
      </c>
      <c r="K206" s="118">
        <v>0</v>
      </c>
      <c r="L206" s="116">
        <v>0.15363449016643901</v>
      </c>
      <c r="M206" s="116">
        <v>0.10239040433169043</v>
      </c>
      <c r="N206" s="116">
        <v>5.2587403124952518E-2</v>
      </c>
      <c r="O206" s="116">
        <v>1.3274062587647649E-2</v>
      </c>
      <c r="P206" s="117">
        <v>2.8517805926124584E-4</v>
      </c>
      <c r="Q206" s="84"/>
    </row>
    <row r="207" spans="1:17" ht="72" x14ac:dyDescent="0.25">
      <c r="A207" s="114" t="s">
        <v>167</v>
      </c>
      <c r="B207" s="115">
        <v>8.408066020048055E-2</v>
      </c>
      <c r="C207" s="116">
        <v>5.7147733303060024E-3</v>
      </c>
      <c r="D207" s="116">
        <v>8.4487811488317543E-4</v>
      </c>
      <c r="E207" s="118">
        <v>0</v>
      </c>
      <c r="F207" s="118">
        <v>0</v>
      </c>
      <c r="G207" s="116">
        <v>1.2207001578710958E-2</v>
      </c>
      <c r="H207" s="116">
        <v>6.9857850017400274E-4</v>
      </c>
      <c r="I207" s="118">
        <v>0</v>
      </c>
      <c r="J207" s="118">
        <v>0</v>
      </c>
      <c r="K207" s="118">
        <v>0</v>
      </c>
      <c r="L207" s="116">
        <v>0.11041877522155247</v>
      </c>
      <c r="M207" s="116">
        <v>1.6656077813422689E-2</v>
      </c>
      <c r="N207" s="116">
        <v>1.6118435256298003E-3</v>
      </c>
      <c r="O207" s="118">
        <v>0</v>
      </c>
      <c r="P207" s="119">
        <v>0</v>
      </c>
      <c r="Q207" s="84"/>
    </row>
    <row r="208" spans="1:17" ht="84" x14ac:dyDescent="0.25">
      <c r="A208" s="114" t="s">
        <v>168</v>
      </c>
      <c r="B208" s="115">
        <v>0.27194775406788591</v>
      </c>
      <c r="C208" s="116">
        <v>0.16469108126801218</v>
      </c>
      <c r="D208" s="116">
        <v>5.4288178813434132E-2</v>
      </c>
      <c r="E208" s="116">
        <v>1.2289929582035754E-2</v>
      </c>
      <c r="F208" s="116">
        <v>1.515741753842772E-3</v>
      </c>
      <c r="G208" s="116">
        <v>7.9708072798530885E-2</v>
      </c>
      <c r="H208" s="116">
        <v>1.2365780014004452E-2</v>
      </c>
      <c r="I208" s="116">
        <v>4.2483539919905781E-3</v>
      </c>
      <c r="J208" s="116">
        <v>1.2713533937377076E-3</v>
      </c>
      <c r="K208" s="118">
        <v>0</v>
      </c>
      <c r="L208" s="116">
        <v>0.28129013449624024</v>
      </c>
      <c r="M208" s="116">
        <v>0.24845565680451137</v>
      </c>
      <c r="N208" s="116">
        <v>0.11013678401997727</v>
      </c>
      <c r="O208" s="116">
        <v>5.2805201839424186E-2</v>
      </c>
      <c r="P208" s="117">
        <v>1.1944971396924541E-2</v>
      </c>
      <c r="Q208" s="84"/>
    </row>
    <row r="209" spans="1:17" ht="72" x14ac:dyDescent="0.25">
      <c r="A209" s="114" t="s">
        <v>169</v>
      </c>
      <c r="B209" s="115">
        <v>2.4976019658707938E-3</v>
      </c>
      <c r="C209" s="116">
        <v>1.0895880699733379E-3</v>
      </c>
      <c r="D209" s="116">
        <v>1.9824205786198571E-4</v>
      </c>
      <c r="E209" s="116">
        <v>4.1934521653082691E-5</v>
      </c>
      <c r="F209" s="118">
        <v>0</v>
      </c>
      <c r="G209" s="116">
        <v>1.3911917671732077E-3</v>
      </c>
      <c r="H209" s="116">
        <v>1.1816741171057028E-4</v>
      </c>
      <c r="I209" s="118">
        <v>0</v>
      </c>
      <c r="J209" s="118">
        <v>0</v>
      </c>
      <c r="K209" s="118">
        <v>0</v>
      </c>
      <c r="L209" s="116">
        <v>1.6409719342161467E-3</v>
      </c>
      <c r="M209" s="116">
        <v>1.4978179294459315E-3</v>
      </c>
      <c r="N209" s="116">
        <v>1.7704719233016561E-3</v>
      </c>
      <c r="O209" s="118">
        <v>0</v>
      </c>
      <c r="P209" s="119">
        <v>0</v>
      </c>
      <c r="Q209" s="84"/>
    </row>
    <row r="210" spans="1:17" ht="72" x14ac:dyDescent="0.25">
      <c r="A210" s="114" t="s">
        <v>170</v>
      </c>
      <c r="B210" s="115">
        <v>8.6712737116312555E-2</v>
      </c>
      <c r="C210" s="116">
        <v>5.7548335551433308E-2</v>
      </c>
      <c r="D210" s="116">
        <v>1.3132912659763565E-2</v>
      </c>
      <c r="E210" s="116">
        <v>1.6521176038605317E-3</v>
      </c>
      <c r="F210" s="116">
        <v>1.2795397046690954E-4</v>
      </c>
      <c r="G210" s="116">
        <v>2.3521694758509317E-2</v>
      </c>
      <c r="H210" s="116">
        <v>2.8126901219227675E-3</v>
      </c>
      <c r="I210" s="116">
        <v>3.4711417429786443E-4</v>
      </c>
      <c r="J210" s="118">
        <v>0</v>
      </c>
      <c r="K210" s="118">
        <v>0</v>
      </c>
      <c r="L210" s="116">
        <v>7.8793221313456188E-2</v>
      </c>
      <c r="M210" s="116">
        <v>9.2631024509347945E-2</v>
      </c>
      <c r="N210" s="116">
        <v>3.9049445984213421E-2</v>
      </c>
      <c r="O210" s="116">
        <v>1.2844348121036079E-2</v>
      </c>
      <c r="P210" s="117">
        <v>3.225743521726019E-4</v>
      </c>
      <c r="Q210" s="84"/>
    </row>
    <row r="211" spans="1:17" ht="72" x14ac:dyDescent="0.25">
      <c r="A211" s="114" t="s">
        <v>171</v>
      </c>
      <c r="B211" s="115">
        <v>7.2277547563161454E-3</v>
      </c>
      <c r="C211" s="116">
        <v>1.0209459799444091E-2</v>
      </c>
      <c r="D211" s="116">
        <v>9.8715826691871435E-3</v>
      </c>
      <c r="E211" s="116">
        <v>1.3871165553420532E-3</v>
      </c>
      <c r="F211" s="116">
        <v>1.3273136192816124E-4</v>
      </c>
      <c r="G211" s="116">
        <v>1.0075051256564922E-2</v>
      </c>
      <c r="H211" s="116">
        <v>2.1550598575195996E-4</v>
      </c>
      <c r="I211" s="118">
        <v>0</v>
      </c>
      <c r="J211" s="116">
        <v>4.0108172540534817E-4</v>
      </c>
      <c r="K211" s="118">
        <v>0</v>
      </c>
      <c r="L211" s="116">
        <v>8.0212896317882997E-3</v>
      </c>
      <c r="M211" s="116">
        <v>3.9559243651281955E-3</v>
      </c>
      <c r="N211" s="116">
        <v>1.2911307546415257E-2</v>
      </c>
      <c r="O211" s="116">
        <v>1.1427176891714444E-2</v>
      </c>
      <c r="P211" s="117">
        <v>2.14234683718055E-3</v>
      </c>
      <c r="Q211" s="84"/>
    </row>
    <row r="212" spans="1:17" ht="60" x14ac:dyDescent="0.25">
      <c r="A212" s="114" t="s">
        <v>172</v>
      </c>
      <c r="B212" s="115">
        <v>9.2022712190725558E-4</v>
      </c>
      <c r="C212" s="116">
        <v>1.2883543164193153E-4</v>
      </c>
      <c r="D212" s="116">
        <v>1.8617549712875883E-4</v>
      </c>
      <c r="E212" s="118">
        <v>0</v>
      </c>
      <c r="F212" s="118">
        <v>0</v>
      </c>
      <c r="G212" s="116">
        <v>9.0963537452416418E-4</v>
      </c>
      <c r="H212" s="118">
        <v>0</v>
      </c>
      <c r="I212" s="118">
        <v>0</v>
      </c>
      <c r="J212" s="118">
        <v>0</v>
      </c>
      <c r="K212" s="118">
        <v>0</v>
      </c>
      <c r="L212" s="116">
        <v>1.3818317757344596E-3</v>
      </c>
      <c r="M212" s="118">
        <v>0</v>
      </c>
      <c r="N212" s="118">
        <v>0</v>
      </c>
      <c r="O212" s="118">
        <v>0</v>
      </c>
      <c r="P212" s="119">
        <v>0</v>
      </c>
      <c r="Q212" s="84"/>
    </row>
    <row r="213" spans="1:17" ht="72" x14ac:dyDescent="0.25">
      <c r="A213" s="114" t="s">
        <v>173</v>
      </c>
      <c r="B213" s="115">
        <v>2.4420297767230462E-3</v>
      </c>
      <c r="C213" s="116">
        <v>2.6145829829692232E-4</v>
      </c>
      <c r="D213" s="118">
        <v>0</v>
      </c>
      <c r="E213" s="118">
        <v>0</v>
      </c>
      <c r="F213" s="118">
        <v>0</v>
      </c>
      <c r="G213" s="116">
        <v>4.3955832709334107E-4</v>
      </c>
      <c r="H213" s="118">
        <v>0</v>
      </c>
      <c r="I213" s="118">
        <v>0</v>
      </c>
      <c r="J213" s="118">
        <v>0</v>
      </c>
      <c r="K213" s="118">
        <v>0</v>
      </c>
      <c r="L213" s="116">
        <v>2.1092009152583902E-3</v>
      </c>
      <c r="M213" s="116">
        <v>1.2547516001163942E-3</v>
      </c>
      <c r="N213" s="116">
        <v>4.0388873517262751E-4</v>
      </c>
      <c r="O213" s="118">
        <v>0</v>
      </c>
      <c r="P213" s="119">
        <v>0</v>
      </c>
      <c r="Q213" s="84"/>
    </row>
    <row r="214" spans="1:17" ht="60" x14ac:dyDescent="0.25">
      <c r="A214" s="114" t="s">
        <v>174</v>
      </c>
      <c r="B214" s="115">
        <v>1.5224473885607671E-2</v>
      </c>
      <c r="C214" s="116">
        <v>0.15641088381358018</v>
      </c>
      <c r="D214" s="116">
        <v>0.35220908403041784</v>
      </c>
      <c r="E214" s="116">
        <v>0.5658308327079058</v>
      </c>
      <c r="F214" s="116">
        <v>0.68825141279955304</v>
      </c>
      <c r="G214" s="116">
        <v>0.27423359923252716</v>
      </c>
      <c r="H214" s="116">
        <v>0.54196592586784753</v>
      </c>
      <c r="I214" s="116">
        <v>0.60318374713877831</v>
      </c>
      <c r="J214" s="116">
        <v>0.72941302589078783</v>
      </c>
      <c r="K214" s="116">
        <v>0.72824997147595627</v>
      </c>
      <c r="L214" s="116">
        <v>5.753806899353787E-3</v>
      </c>
      <c r="M214" s="116">
        <v>7.9518786983602971E-2</v>
      </c>
      <c r="N214" s="116">
        <v>0.20772280152396155</v>
      </c>
      <c r="O214" s="116">
        <v>0.36013876907307102</v>
      </c>
      <c r="P214" s="117">
        <v>0.5788765727103542</v>
      </c>
      <c r="Q214" s="84"/>
    </row>
    <row r="215" spans="1:17" ht="84" x14ac:dyDescent="0.25">
      <c r="A215" s="114" t="s">
        <v>175</v>
      </c>
      <c r="B215" s="115">
        <v>2.0049641793777441E-3</v>
      </c>
      <c r="C215" s="116">
        <v>1.3501246333523079E-2</v>
      </c>
      <c r="D215" s="116">
        <v>9.0750436350287532E-3</v>
      </c>
      <c r="E215" s="116">
        <v>1.131510652903496E-2</v>
      </c>
      <c r="F215" s="116">
        <v>2.6410792090133826E-2</v>
      </c>
      <c r="G215" s="116">
        <v>9.110499697479426E-3</v>
      </c>
      <c r="H215" s="116">
        <v>1.5312719782176009E-2</v>
      </c>
      <c r="I215" s="116">
        <v>1.99353006650459E-2</v>
      </c>
      <c r="J215" s="116">
        <v>2.9411692262454787E-2</v>
      </c>
      <c r="K215" s="116">
        <v>3.4388719307129577E-2</v>
      </c>
      <c r="L215" s="116">
        <v>1.7491479480430821E-3</v>
      </c>
      <c r="M215" s="116">
        <v>9.3195098638735388E-3</v>
      </c>
      <c r="N215" s="116">
        <v>1.2309974027180278E-2</v>
      </c>
      <c r="O215" s="116">
        <v>8.4747639817858572E-3</v>
      </c>
      <c r="P215" s="117">
        <v>7.344074578940366E-3</v>
      </c>
      <c r="Q215" s="84"/>
    </row>
    <row r="216" spans="1:17" ht="60" x14ac:dyDescent="0.25">
      <c r="A216" s="114" t="s">
        <v>176</v>
      </c>
      <c r="B216" s="115">
        <v>0.12687876621192476</v>
      </c>
      <c r="C216" s="116">
        <v>0.33127026388869613</v>
      </c>
      <c r="D216" s="116">
        <v>0.37256076534721672</v>
      </c>
      <c r="E216" s="116">
        <v>0.2615107113210513</v>
      </c>
      <c r="F216" s="116">
        <v>0.17497267460304403</v>
      </c>
      <c r="G216" s="116">
        <v>0.35076670125826365</v>
      </c>
      <c r="H216" s="116">
        <v>0.24976954981896193</v>
      </c>
      <c r="I216" s="116">
        <v>0.20107013094899967</v>
      </c>
      <c r="J216" s="116">
        <v>0.14533647048719162</v>
      </c>
      <c r="K216" s="116">
        <v>0.12193220694663881</v>
      </c>
      <c r="L216" s="116">
        <v>6.9410064069157909E-2</v>
      </c>
      <c r="M216" s="116">
        <v>0.2457192846817858</v>
      </c>
      <c r="N216" s="116">
        <v>0.38889391339781199</v>
      </c>
      <c r="O216" s="116">
        <v>0.38383541331936838</v>
      </c>
      <c r="P216" s="117">
        <v>0.2870734985530583</v>
      </c>
      <c r="Q216" s="84"/>
    </row>
    <row r="217" spans="1:17" ht="72" x14ac:dyDescent="0.25">
      <c r="A217" s="114" t="s">
        <v>177</v>
      </c>
      <c r="B217" s="115">
        <v>2.1763527070029612E-2</v>
      </c>
      <c r="C217" s="116">
        <v>8.473292618099347E-2</v>
      </c>
      <c r="D217" s="116">
        <v>0.11092325011168176</v>
      </c>
      <c r="E217" s="116">
        <v>0.106680819814248</v>
      </c>
      <c r="F217" s="116">
        <v>8.8636450877321651E-2</v>
      </c>
      <c r="G217" s="116">
        <v>0.12647969625515279</v>
      </c>
      <c r="H217" s="116">
        <v>0.14746081062326583</v>
      </c>
      <c r="I217" s="116">
        <v>0.13299567163678774</v>
      </c>
      <c r="J217" s="116">
        <v>8.405008834957152E-2</v>
      </c>
      <c r="K217" s="116">
        <v>9.5866003647250647E-2</v>
      </c>
      <c r="L217" s="116">
        <v>1.3834593470949428E-2</v>
      </c>
      <c r="M217" s="116">
        <v>5.6854984494824998E-2</v>
      </c>
      <c r="N217" s="116">
        <v>8.6615571937035923E-2</v>
      </c>
      <c r="O217" s="116">
        <v>9.3416500973541677E-2</v>
      </c>
      <c r="P217" s="117">
        <v>7.1938191536231127E-2</v>
      </c>
      <c r="Q217" s="84"/>
    </row>
    <row r="218" spans="1:17" ht="72" x14ac:dyDescent="0.25">
      <c r="A218" s="114" t="s">
        <v>178</v>
      </c>
      <c r="B218" s="115">
        <v>2.7546454563003538E-2</v>
      </c>
      <c r="C218" s="116">
        <v>1.832654395249694E-2</v>
      </c>
      <c r="D218" s="116">
        <v>1.055509250816462E-2</v>
      </c>
      <c r="E218" s="116">
        <v>1.6328131306127841E-2</v>
      </c>
      <c r="F218" s="116">
        <v>1.3931304293905671E-2</v>
      </c>
      <c r="G218" s="116">
        <v>1.4325265639829282E-2</v>
      </c>
      <c r="H218" s="116">
        <v>4.8799556297049861E-3</v>
      </c>
      <c r="I218" s="116">
        <v>2.7480241333319978E-2</v>
      </c>
      <c r="J218" s="116">
        <v>6.1407050337956605E-3</v>
      </c>
      <c r="K218" s="116">
        <v>9.7440465970942049E-3</v>
      </c>
      <c r="L218" s="116">
        <v>2.2448927632478882E-2</v>
      </c>
      <c r="M218" s="116">
        <v>3.0256834641253352E-2</v>
      </c>
      <c r="N218" s="116">
        <v>1.4411656709206438E-2</v>
      </c>
      <c r="O218" s="116">
        <v>1.0587203388724754E-2</v>
      </c>
      <c r="P218" s="117">
        <v>2.0563315648175259E-2</v>
      </c>
      <c r="Q218" s="84"/>
    </row>
    <row r="219" spans="1:17" ht="84" x14ac:dyDescent="0.25">
      <c r="A219" s="114" t="s">
        <v>179</v>
      </c>
      <c r="B219" s="115">
        <v>4.1405119454421763E-3</v>
      </c>
      <c r="C219" s="116">
        <v>7.8159096513365431E-3</v>
      </c>
      <c r="D219" s="116">
        <v>8.0136944041395359E-4</v>
      </c>
      <c r="E219" s="116">
        <v>8.355247965071412E-4</v>
      </c>
      <c r="F219" s="118">
        <v>0</v>
      </c>
      <c r="G219" s="116">
        <v>2.126121596802496E-5</v>
      </c>
      <c r="H219" s="116">
        <v>4.6375207811285711E-4</v>
      </c>
      <c r="I219" s="116">
        <v>4.5065023142528267E-4</v>
      </c>
      <c r="J219" s="118">
        <v>0</v>
      </c>
      <c r="K219" s="118">
        <v>0</v>
      </c>
      <c r="L219" s="116">
        <v>4.0224105735733404E-3</v>
      </c>
      <c r="M219" s="116">
        <v>8.2350948540989566E-3</v>
      </c>
      <c r="N219" s="116">
        <v>5.6720083044051219E-3</v>
      </c>
      <c r="O219" s="116">
        <v>1.2573444029357901E-3</v>
      </c>
      <c r="P219" s="117">
        <v>7.9551524066948489E-4</v>
      </c>
      <c r="Q219" s="84"/>
    </row>
    <row r="220" spans="1:17" ht="60" x14ac:dyDescent="0.25">
      <c r="A220" s="114" t="s">
        <v>180</v>
      </c>
      <c r="B220" s="115">
        <v>1.6441580330955926E-3</v>
      </c>
      <c r="C220" s="116">
        <v>9.1025564899400724E-3</v>
      </c>
      <c r="D220" s="116">
        <v>8.313005901865218E-3</v>
      </c>
      <c r="E220" s="116">
        <v>2.7199376784100087E-3</v>
      </c>
      <c r="F220" s="116">
        <v>3.7831913325294354E-3</v>
      </c>
      <c r="G220" s="116">
        <v>7.8334496557729057E-3</v>
      </c>
      <c r="H220" s="116">
        <v>3.1349402909621473E-3</v>
      </c>
      <c r="I220" s="116">
        <v>7.2776164648006539E-4</v>
      </c>
      <c r="J220" s="116">
        <v>1.9044962890246476E-3</v>
      </c>
      <c r="K220" s="116">
        <v>5.7791013952313269E-3</v>
      </c>
      <c r="L220" s="116">
        <v>1.1124575576844603E-4</v>
      </c>
      <c r="M220" s="116">
        <v>6.5114973498006067E-3</v>
      </c>
      <c r="N220" s="116">
        <v>8.4456626084876401E-3</v>
      </c>
      <c r="O220" s="116">
        <v>1.0370404733144755E-2</v>
      </c>
      <c r="P220" s="117">
        <v>3.6026382830613123E-3</v>
      </c>
      <c r="Q220" s="84"/>
    </row>
    <row r="221" spans="1:17" ht="36" x14ac:dyDescent="0.25">
      <c r="A221" s="114" t="s">
        <v>181</v>
      </c>
      <c r="B221" s="115">
        <v>0.16267196897464006</v>
      </c>
      <c r="C221" s="116">
        <v>0.16510077490960795</v>
      </c>
      <c r="D221" s="116">
        <v>0.20389777127804321</v>
      </c>
      <c r="E221" s="116">
        <v>0.19248093352936538</v>
      </c>
      <c r="F221" s="116">
        <v>0.21793294229197005</v>
      </c>
      <c r="G221" s="116">
        <v>0.17686994026243102</v>
      </c>
      <c r="H221" s="116">
        <v>0.17468328420560589</v>
      </c>
      <c r="I221" s="116">
        <v>0.19064843843972612</v>
      </c>
      <c r="J221" s="116">
        <v>0.20346576762876539</v>
      </c>
      <c r="K221" s="116">
        <v>0.19669579878363058</v>
      </c>
      <c r="L221" s="116">
        <v>0.1673585253345958</v>
      </c>
      <c r="M221" s="116">
        <v>0.15615064087233629</v>
      </c>
      <c r="N221" s="116">
        <v>0.18907295228924739</v>
      </c>
      <c r="O221" s="116">
        <v>0.20673155171876509</v>
      </c>
      <c r="P221" s="117">
        <v>0.22597625496790708</v>
      </c>
      <c r="Q221" s="84"/>
    </row>
    <row r="222" spans="1:17" ht="36" x14ac:dyDescent="0.25">
      <c r="A222" s="114" t="s">
        <v>182</v>
      </c>
      <c r="B222" s="115">
        <v>0.39876065446636633</v>
      </c>
      <c r="C222" s="116">
        <v>0.47537839082462563</v>
      </c>
      <c r="D222" s="116">
        <v>0.42730166605533682</v>
      </c>
      <c r="E222" s="116">
        <v>0.31198647942314323</v>
      </c>
      <c r="F222" s="116">
        <v>0.28313446990230551</v>
      </c>
      <c r="G222" s="116">
        <v>0.19094378565542156</v>
      </c>
      <c r="H222" s="116">
        <v>0.1453211957560594</v>
      </c>
      <c r="I222" s="116">
        <v>0.13086933325708458</v>
      </c>
      <c r="J222" s="116">
        <v>0.14350941607151643</v>
      </c>
      <c r="K222" s="116">
        <v>0.2124544225052592</v>
      </c>
      <c r="L222" s="116">
        <v>0.39143606121816621</v>
      </c>
      <c r="M222" s="116">
        <v>0.4962470525680247</v>
      </c>
      <c r="N222" s="116">
        <v>0.49613624732251443</v>
      </c>
      <c r="O222" s="116">
        <v>0.53013425051231255</v>
      </c>
      <c r="P222" s="117">
        <v>0.54796651673075192</v>
      </c>
      <c r="Q222" s="84"/>
    </row>
    <row r="223" spans="1:17" ht="84" x14ac:dyDescent="0.25">
      <c r="A223" s="114" t="s">
        <v>183</v>
      </c>
      <c r="B223" s="120">
        <v>4.941189546129392</v>
      </c>
      <c r="C223" s="118">
        <v>3.8200260357876243</v>
      </c>
      <c r="D223" s="118">
        <v>3.507245454280663</v>
      </c>
      <c r="E223" s="118">
        <v>3.0789883179259809</v>
      </c>
      <c r="F223" s="118">
        <v>2.3854714352725241</v>
      </c>
      <c r="G223" s="118">
        <v>4.2130532186407939</v>
      </c>
      <c r="H223" s="118">
        <v>3.5545290371778808</v>
      </c>
      <c r="I223" s="118">
        <v>3.1036350565813327</v>
      </c>
      <c r="J223" s="118">
        <v>2.6997576855268886</v>
      </c>
      <c r="K223" s="118">
        <v>2.1493267391480666</v>
      </c>
      <c r="L223" s="118">
        <v>5.2022421634485321</v>
      </c>
      <c r="M223" s="118">
        <v>4.0193766143105707</v>
      </c>
      <c r="N223" s="118">
        <v>3.6675917139626484</v>
      </c>
      <c r="O223" s="118">
        <v>3.2691123196282965</v>
      </c>
      <c r="P223" s="119">
        <v>2.5111964531451449</v>
      </c>
      <c r="Q223" s="84"/>
    </row>
    <row r="224" spans="1:17" ht="48" x14ac:dyDescent="0.25">
      <c r="A224" s="114" t="s">
        <v>184</v>
      </c>
      <c r="B224" s="115">
        <v>0.43129252292500059</v>
      </c>
      <c r="C224" s="116">
        <v>0.38201030242135708</v>
      </c>
      <c r="D224" s="116">
        <v>0.27212261867988335</v>
      </c>
      <c r="E224" s="116">
        <v>0.12241507606305402</v>
      </c>
      <c r="F224" s="116">
        <v>5.4600724583340227E-2</v>
      </c>
      <c r="G224" s="116">
        <v>0.10830866788173737</v>
      </c>
      <c r="H224" s="116">
        <v>6.017969468926488E-2</v>
      </c>
      <c r="I224" s="116">
        <v>3.7150810289962609E-2</v>
      </c>
      <c r="J224" s="116">
        <v>1.9926606940678885E-2</v>
      </c>
      <c r="K224" s="116">
        <v>1.4299749017496085E-2</v>
      </c>
      <c r="L224" s="116">
        <v>0.42889905173772996</v>
      </c>
      <c r="M224" s="116">
        <v>0.46494989644242374</v>
      </c>
      <c r="N224" s="116">
        <v>0.37693696392715448</v>
      </c>
      <c r="O224" s="116">
        <v>0.32932526965803188</v>
      </c>
      <c r="P224" s="117">
        <v>0.18467521843242163</v>
      </c>
      <c r="Q224" s="84"/>
    </row>
    <row r="225" spans="1:17" ht="48" x14ac:dyDescent="0.25">
      <c r="A225" s="114" t="s">
        <v>185</v>
      </c>
      <c r="B225" s="115">
        <v>2.8482291510112775E-2</v>
      </c>
      <c r="C225" s="116">
        <v>2.7632957128170127E-2</v>
      </c>
      <c r="D225" s="116">
        <v>1.8741010470471442E-2</v>
      </c>
      <c r="E225" s="116">
        <v>1.2511282627412284E-2</v>
      </c>
      <c r="F225" s="116">
        <v>5.3464000186449895E-3</v>
      </c>
      <c r="G225" s="116">
        <v>3.7836845201711308E-3</v>
      </c>
      <c r="H225" s="116">
        <v>2.6829781936133293E-3</v>
      </c>
      <c r="I225" s="116">
        <v>2.7007657279290139E-3</v>
      </c>
      <c r="J225" s="116">
        <v>1.0093089051367813E-3</v>
      </c>
      <c r="K225" s="116">
        <v>6.3786537770328013E-5</v>
      </c>
      <c r="L225" s="116">
        <v>3.4363887990270375E-2</v>
      </c>
      <c r="M225" s="116">
        <v>2.5710820079824212E-2</v>
      </c>
      <c r="N225" s="116">
        <v>3.5281919051594425E-2</v>
      </c>
      <c r="O225" s="116">
        <v>1.9438600544541555E-2</v>
      </c>
      <c r="P225" s="117">
        <v>2.0560363767433764E-2</v>
      </c>
      <c r="Q225" s="84"/>
    </row>
    <row r="226" spans="1:17" ht="48" x14ac:dyDescent="0.25">
      <c r="A226" s="114" t="s">
        <v>186</v>
      </c>
      <c r="B226" s="115">
        <v>9.4951577572828291E-3</v>
      </c>
      <c r="C226" s="116">
        <v>7.1949067053519878E-3</v>
      </c>
      <c r="D226" s="116">
        <v>1.1848138404834121E-3</v>
      </c>
      <c r="E226" s="116">
        <v>1.0936551805148787E-3</v>
      </c>
      <c r="F226" s="116">
        <v>5.9325558293584829E-3</v>
      </c>
      <c r="G226" s="116">
        <v>7.0585684809757116E-4</v>
      </c>
      <c r="H226" s="116">
        <v>6.8287360662687717E-4</v>
      </c>
      <c r="I226" s="118">
        <v>0</v>
      </c>
      <c r="J226" s="116">
        <v>7.8052568730170092E-4</v>
      </c>
      <c r="K226" s="116">
        <v>5.7844958162543989E-3</v>
      </c>
      <c r="L226" s="116">
        <v>7.9155868622439764E-3</v>
      </c>
      <c r="M226" s="116">
        <v>1.0169376902129244E-2</v>
      </c>
      <c r="N226" s="116">
        <v>7.3059038992237951E-3</v>
      </c>
      <c r="O226" s="116">
        <v>1.5394767118478139E-3</v>
      </c>
      <c r="P226" s="117">
        <v>6.5538220747135183E-3</v>
      </c>
      <c r="Q226" s="84"/>
    </row>
    <row r="227" spans="1:17" ht="60" x14ac:dyDescent="0.25">
      <c r="A227" s="114" t="s">
        <v>187</v>
      </c>
      <c r="B227" s="115">
        <v>0.21279059949069154</v>
      </c>
      <c r="C227" s="116">
        <v>0.20016639341004519</v>
      </c>
      <c r="D227" s="116">
        <v>0.1828372721412248</v>
      </c>
      <c r="E227" s="116">
        <v>0.13638608060786786</v>
      </c>
      <c r="F227" s="116">
        <v>6.6857236011527515E-2</v>
      </c>
      <c r="G227" s="116">
        <v>6.039371179040702E-2</v>
      </c>
      <c r="H227" s="116">
        <v>3.6859142578750677E-2</v>
      </c>
      <c r="I227" s="116">
        <v>1.7890831174469695E-2</v>
      </c>
      <c r="J227" s="116">
        <v>9.7470795853454601E-3</v>
      </c>
      <c r="K227" s="116">
        <v>1.1597667667069144E-2</v>
      </c>
      <c r="L227" s="116">
        <v>0.21340823344322532</v>
      </c>
      <c r="M227" s="116">
        <v>0.22689894619616</v>
      </c>
      <c r="N227" s="116">
        <v>0.21918604539068509</v>
      </c>
      <c r="O227" s="116">
        <v>0.24358288979073131</v>
      </c>
      <c r="P227" s="117">
        <v>0.24164652201950898</v>
      </c>
      <c r="Q227" s="84"/>
    </row>
    <row r="228" spans="1:17" ht="60" x14ac:dyDescent="0.25">
      <c r="A228" s="114" t="s">
        <v>188</v>
      </c>
      <c r="B228" s="115">
        <v>1.6259091592747896E-2</v>
      </c>
      <c r="C228" s="116">
        <v>1.109497699120094E-2</v>
      </c>
      <c r="D228" s="116">
        <v>9.9289172172088193E-3</v>
      </c>
      <c r="E228" s="116">
        <v>1.3961369285867489E-2</v>
      </c>
      <c r="F228" s="116">
        <v>9.1833020667919495E-3</v>
      </c>
      <c r="G228" s="116">
        <v>3.4474233849973246E-3</v>
      </c>
      <c r="H228" s="116">
        <v>1.9224108469940776E-3</v>
      </c>
      <c r="I228" s="116">
        <v>7.3537117879434151E-3</v>
      </c>
      <c r="J228" s="116">
        <v>9.753598589415434E-4</v>
      </c>
      <c r="K228" s="116">
        <v>3.2332264550027899E-3</v>
      </c>
      <c r="L228" s="116">
        <v>2.148001977470114E-2</v>
      </c>
      <c r="M228" s="116">
        <v>7.3982779400091694E-3</v>
      </c>
      <c r="N228" s="116">
        <v>1.1955270125575051E-2</v>
      </c>
      <c r="O228" s="116">
        <v>1.4315585227264243E-2</v>
      </c>
      <c r="P228" s="117">
        <v>2.8464335468682076E-2</v>
      </c>
      <c r="Q228" s="84"/>
    </row>
    <row r="229" spans="1:17" ht="60" x14ac:dyDescent="0.25">
      <c r="A229" s="114" t="s">
        <v>189</v>
      </c>
      <c r="B229" s="115">
        <v>6.4467542734785947E-3</v>
      </c>
      <c r="C229" s="116">
        <v>2.5021891818925905E-3</v>
      </c>
      <c r="D229" s="116">
        <v>2.6598813790545345E-3</v>
      </c>
      <c r="E229" s="116">
        <v>5.0113239349212973E-3</v>
      </c>
      <c r="F229" s="116">
        <v>4.6314907265533247E-3</v>
      </c>
      <c r="G229" s="116">
        <v>1.7223893340176835E-3</v>
      </c>
      <c r="H229" s="116">
        <v>6.8287360662687717E-4</v>
      </c>
      <c r="I229" s="116">
        <v>3.2600698096618068E-4</v>
      </c>
      <c r="J229" s="116">
        <v>3.6833397996011132E-5</v>
      </c>
      <c r="K229" s="116">
        <v>2.5516079104790281E-3</v>
      </c>
      <c r="L229" s="116">
        <v>4.3604549981764639E-3</v>
      </c>
      <c r="M229" s="116">
        <v>4.8588818178991605E-3</v>
      </c>
      <c r="N229" s="116">
        <v>3.1539354428681506E-3</v>
      </c>
      <c r="O229" s="116">
        <v>4.1733397803387501E-3</v>
      </c>
      <c r="P229" s="117">
        <v>1.3051942502769892E-2</v>
      </c>
      <c r="Q229" s="84"/>
    </row>
    <row r="230" spans="1:17" ht="60" x14ac:dyDescent="0.25">
      <c r="A230" s="114" t="s">
        <v>190</v>
      </c>
      <c r="B230" s="115">
        <v>0.12589217814021261</v>
      </c>
      <c r="C230" s="116">
        <v>0.10564586289346792</v>
      </c>
      <c r="D230" s="116">
        <v>7.6565669986387461E-2</v>
      </c>
      <c r="E230" s="116">
        <v>3.4557361784088393E-2</v>
      </c>
      <c r="F230" s="116">
        <v>1.5894700924582363E-2</v>
      </c>
      <c r="G230" s="116">
        <v>4.3231081756499576E-2</v>
      </c>
      <c r="H230" s="116">
        <v>1.7035688588469617E-2</v>
      </c>
      <c r="I230" s="116">
        <v>3.6191044323741111E-3</v>
      </c>
      <c r="J230" s="118">
        <v>0</v>
      </c>
      <c r="K230" s="118">
        <v>0</v>
      </c>
      <c r="L230" s="116">
        <v>0.13783698418703091</v>
      </c>
      <c r="M230" s="116">
        <v>0.11153081021071536</v>
      </c>
      <c r="N230" s="116">
        <v>0.11600430648589238</v>
      </c>
      <c r="O230" s="116">
        <v>7.8320751345617542E-2</v>
      </c>
      <c r="P230" s="117">
        <v>6.5564205211549736E-2</v>
      </c>
      <c r="Q230" s="84"/>
    </row>
    <row r="231" spans="1:17" ht="60" x14ac:dyDescent="0.25">
      <c r="A231" s="114" t="s">
        <v>203</v>
      </c>
      <c r="B231" s="115">
        <v>1.4199204254314178E-3</v>
      </c>
      <c r="C231" s="116">
        <v>1.1274105558862319E-3</v>
      </c>
      <c r="D231" s="116">
        <v>1.3873985015043998E-3</v>
      </c>
      <c r="E231" s="116">
        <v>7.6908537162344258E-5</v>
      </c>
      <c r="F231" s="118">
        <v>0</v>
      </c>
      <c r="G231" s="118">
        <v>0</v>
      </c>
      <c r="H231" s="118">
        <v>0</v>
      </c>
      <c r="I231" s="118">
        <v>0</v>
      </c>
      <c r="J231" s="118">
        <v>0</v>
      </c>
      <c r="K231" s="118">
        <v>0</v>
      </c>
      <c r="L231" s="116">
        <v>1.9927717640531376E-3</v>
      </c>
      <c r="M231" s="116">
        <v>1.3209918536919915E-4</v>
      </c>
      <c r="N231" s="116">
        <v>1.7415718927385124E-3</v>
      </c>
      <c r="O231" s="116">
        <v>2.1768208925048984E-3</v>
      </c>
      <c r="P231" s="117">
        <v>1.1878220377904697E-4</v>
      </c>
      <c r="Q231" s="84"/>
    </row>
    <row r="232" spans="1:17" ht="36" x14ac:dyDescent="0.25">
      <c r="A232" s="114" t="s">
        <v>191</v>
      </c>
      <c r="B232" s="115">
        <v>0.35814199784190748</v>
      </c>
      <c r="C232" s="116">
        <v>0.3157611856353077</v>
      </c>
      <c r="D232" s="116">
        <v>0.2643124834924131</v>
      </c>
      <c r="E232" s="116">
        <v>0.13396556527956038</v>
      </c>
      <c r="F232" s="116">
        <v>5.4178093007279993E-2</v>
      </c>
      <c r="G232" s="116">
        <v>0.1788760386732843</v>
      </c>
      <c r="H232" s="116">
        <v>7.6532959207441353E-2</v>
      </c>
      <c r="I232" s="116">
        <v>4.4158667105905304E-2</v>
      </c>
      <c r="J232" s="116">
        <v>1.4544291680364913E-2</v>
      </c>
      <c r="K232" s="116">
        <v>8.7661923952567621E-3</v>
      </c>
      <c r="L232" s="116">
        <v>0.36319364690057626</v>
      </c>
      <c r="M232" s="116">
        <v>0.36987731867094015</v>
      </c>
      <c r="N232" s="116">
        <v>0.30159777438040208</v>
      </c>
      <c r="O232" s="116">
        <v>0.31658099750097324</v>
      </c>
      <c r="P232" s="117">
        <v>0.18653022671853864</v>
      </c>
      <c r="Q232" s="84"/>
    </row>
    <row r="233" spans="1:17" ht="36" x14ac:dyDescent="0.25">
      <c r="A233" s="114" t="s">
        <v>192</v>
      </c>
      <c r="B233" s="115">
        <v>5.4512973446656954E-2</v>
      </c>
      <c r="C233" s="116">
        <v>4.8167483752166361E-2</v>
      </c>
      <c r="D233" s="116">
        <v>2.8515840739690407E-2</v>
      </c>
      <c r="E233" s="116">
        <v>1.796134117465964E-2</v>
      </c>
      <c r="F233" s="116">
        <v>9.4100901039502593E-3</v>
      </c>
      <c r="G233" s="116">
        <v>1.7345303559777127E-2</v>
      </c>
      <c r="H233" s="116">
        <v>6.2753635775506817E-3</v>
      </c>
      <c r="I233" s="116">
        <v>1.1061240862267691E-2</v>
      </c>
      <c r="J233" s="116">
        <v>3.1582042967458952E-3</v>
      </c>
      <c r="K233" s="116">
        <v>6.0704011471422502E-3</v>
      </c>
      <c r="L233" s="116">
        <v>5.0399373267947786E-2</v>
      </c>
      <c r="M233" s="116">
        <v>5.9525760251609133E-2</v>
      </c>
      <c r="N233" s="116">
        <v>5.0967909943161825E-2</v>
      </c>
      <c r="O233" s="116">
        <v>3.0161444159982346E-2</v>
      </c>
      <c r="P233" s="117">
        <v>2.5536211695519728E-2</v>
      </c>
      <c r="Q233" s="84"/>
    </row>
    <row r="234" spans="1:17" ht="36" x14ac:dyDescent="0.25">
      <c r="A234" s="114" t="s">
        <v>193</v>
      </c>
      <c r="B234" s="115">
        <v>3.1037342675651631E-2</v>
      </c>
      <c r="C234" s="116">
        <v>2.0150592322774531E-2</v>
      </c>
      <c r="D234" s="116">
        <v>1.0984690505020843E-2</v>
      </c>
      <c r="E234" s="116">
        <v>3.5594838274065998E-3</v>
      </c>
      <c r="F234" s="116">
        <v>2.4710623148356389E-3</v>
      </c>
      <c r="G234" s="116">
        <v>8.6426952360309332E-3</v>
      </c>
      <c r="H234" s="116">
        <v>2.2556818757466608E-3</v>
      </c>
      <c r="I234" s="116">
        <v>7.9367175135451119E-4</v>
      </c>
      <c r="J234" s="116">
        <v>1.1769990098299073E-3</v>
      </c>
      <c r="K234" s="116">
        <v>6.3786537770328013E-5</v>
      </c>
      <c r="L234" s="116">
        <v>3.7025212003676172E-2</v>
      </c>
      <c r="M234" s="116">
        <v>2.4840660810023743E-2</v>
      </c>
      <c r="N234" s="116">
        <v>1.7773469373228632E-2</v>
      </c>
      <c r="O234" s="116">
        <v>1.1293053100678775E-2</v>
      </c>
      <c r="P234" s="117">
        <v>5.1115320892260339E-3</v>
      </c>
      <c r="Q234" s="84"/>
    </row>
    <row r="235" spans="1:17" ht="36" x14ac:dyDescent="0.25">
      <c r="A235" s="114" t="s">
        <v>194</v>
      </c>
      <c r="B235" s="115">
        <v>7.7380099945168687E-2</v>
      </c>
      <c r="C235" s="116">
        <v>4.6952882037188941E-2</v>
      </c>
      <c r="D235" s="116">
        <v>2.286766883654567E-2</v>
      </c>
      <c r="E235" s="116">
        <v>9.5655616521446163E-3</v>
      </c>
      <c r="F235" s="116">
        <v>4.6860467460278343E-3</v>
      </c>
      <c r="G235" s="116">
        <v>1.847764241054586E-2</v>
      </c>
      <c r="H235" s="116">
        <v>7.6176511548475328E-3</v>
      </c>
      <c r="I235" s="116">
        <v>3.5669783953141032E-3</v>
      </c>
      <c r="J235" s="116">
        <v>5.1893937398682366E-3</v>
      </c>
      <c r="K235" s="116">
        <v>1.6882026641319115E-3</v>
      </c>
      <c r="L235" s="116">
        <v>8.4163692799737649E-2</v>
      </c>
      <c r="M235" s="116">
        <v>6.1036442905668772E-2</v>
      </c>
      <c r="N235" s="116">
        <v>4.2385272499892206E-2</v>
      </c>
      <c r="O235" s="116">
        <v>2.5362846081472958E-2</v>
      </c>
      <c r="P235" s="117">
        <v>1.0998429601555896E-2</v>
      </c>
      <c r="Q235" s="84"/>
    </row>
    <row r="236" spans="1:17" ht="36" x14ac:dyDescent="0.25">
      <c r="A236" s="114" t="s">
        <v>195</v>
      </c>
      <c r="B236" s="115">
        <v>2.09614656839704E-2</v>
      </c>
      <c r="C236" s="116">
        <v>1.2604576651062212E-2</v>
      </c>
      <c r="D236" s="116">
        <v>3.8443835578323114E-3</v>
      </c>
      <c r="E236" s="116">
        <v>1.6424526254385109E-3</v>
      </c>
      <c r="F236" s="116">
        <v>1.4940308094748749E-3</v>
      </c>
      <c r="G236" s="116">
        <v>4.6844663613892484E-3</v>
      </c>
      <c r="H236" s="118">
        <v>0</v>
      </c>
      <c r="I236" s="118">
        <v>0</v>
      </c>
      <c r="J236" s="118">
        <v>0</v>
      </c>
      <c r="K236" s="118">
        <v>0</v>
      </c>
      <c r="L236" s="116">
        <v>2.1103810076126887E-2</v>
      </c>
      <c r="M236" s="116">
        <v>1.6545495999883423E-2</v>
      </c>
      <c r="N236" s="116">
        <v>1.0864737349092119E-2</v>
      </c>
      <c r="O236" s="116">
        <v>6.5813099746328332E-3</v>
      </c>
      <c r="P236" s="117">
        <v>3.5042707483460803E-3</v>
      </c>
      <c r="Q236" s="84"/>
    </row>
    <row r="237" spans="1:17" ht="36" x14ac:dyDescent="0.25">
      <c r="A237" s="114" t="s">
        <v>196</v>
      </c>
      <c r="B237" s="115">
        <v>1.5130075399294273E-2</v>
      </c>
      <c r="C237" s="116">
        <v>1.0225786251032459E-2</v>
      </c>
      <c r="D237" s="116">
        <v>3.3193589488927345E-3</v>
      </c>
      <c r="E237" s="116">
        <v>6.9498925334027294E-4</v>
      </c>
      <c r="F237" s="116">
        <v>4.7502515087653188E-4</v>
      </c>
      <c r="G237" s="116">
        <v>1.3454385617324737E-3</v>
      </c>
      <c r="H237" s="116">
        <v>9.6290297665488613E-5</v>
      </c>
      <c r="I237" s="116">
        <v>5.1284001076723549E-4</v>
      </c>
      <c r="J237" s="116">
        <v>9.0315368886142501E-4</v>
      </c>
      <c r="K237" s="118">
        <v>0</v>
      </c>
      <c r="L237" s="116">
        <v>1.5640988801139316E-2</v>
      </c>
      <c r="M237" s="116">
        <v>1.4148191597934396E-2</v>
      </c>
      <c r="N237" s="116">
        <v>1.0304580039448542E-2</v>
      </c>
      <c r="O237" s="116">
        <v>2.408772916224908E-3</v>
      </c>
      <c r="P237" s="117">
        <v>7.3008795154785573E-4</v>
      </c>
      <c r="Q237" s="84"/>
    </row>
    <row r="238" spans="1:17" ht="36" x14ac:dyDescent="0.25">
      <c r="A238" s="114" t="s">
        <v>197</v>
      </c>
      <c r="B238" s="115">
        <v>1.2820858731510098E-2</v>
      </c>
      <c r="C238" s="116">
        <v>3.596790231607114E-3</v>
      </c>
      <c r="D238" s="118">
        <v>0</v>
      </c>
      <c r="E238" s="116">
        <v>1.1902069246259941E-4</v>
      </c>
      <c r="F238" s="118">
        <v>0</v>
      </c>
      <c r="G238" s="116">
        <v>7.2442359697267385E-4</v>
      </c>
      <c r="H238" s="116">
        <v>3.353887588049131E-4</v>
      </c>
      <c r="I238" s="118">
        <v>0</v>
      </c>
      <c r="J238" s="118">
        <v>0</v>
      </c>
      <c r="K238" s="118">
        <v>0</v>
      </c>
      <c r="L238" s="116">
        <v>1.4011027748354004E-2</v>
      </c>
      <c r="M238" s="116">
        <v>7.3878690078443597E-3</v>
      </c>
      <c r="N238" s="116">
        <v>2.6631047029134079E-3</v>
      </c>
      <c r="O238" s="118">
        <v>0</v>
      </c>
      <c r="P238" s="119">
        <v>0</v>
      </c>
      <c r="Q238" s="84"/>
    </row>
    <row r="239" spans="1:17" ht="36" x14ac:dyDescent="0.25">
      <c r="A239" s="114" t="s">
        <v>198</v>
      </c>
      <c r="B239" s="115">
        <v>1.3500741523394723E-5</v>
      </c>
      <c r="C239" s="116">
        <v>2.3026870697607214E-4</v>
      </c>
      <c r="D239" s="118">
        <v>0</v>
      </c>
      <c r="E239" s="116">
        <v>1.0352557277847441E-4</v>
      </c>
      <c r="F239" s="118">
        <v>0</v>
      </c>
      <c r="G239" s="116">
        <v>3.8145415413991517E-5</v>
      </c>
      <c r="H239" s="118">
        <v>0</v>
      </c>
      <c r="I239" s="118">
        <v>0</v>
      </c>
      <c r="J239" s="118">
        <v>0</v>
      </c>
      <c r="K239" s="118">
        <v>0</v>
      </c>
      <c r="L239" s="118">
        <v>0</v>
      </c>
      <c r="M239" s="116">
        <v>3.4260584574689835E-4</v>
      </c>
      <c r="N239" s="118">
        <v>0</v>
      </c>
      <c r="O239" s="118">
        <v>0</v>
      </c>
      <c r="P239" s="117">
        <v>1.5989116599835829E-4</v>
      </c>
      <c r="Q239" s="84"/>
    </row>
    <row r="240" spans="1:17" ht="60" x14ac:dyDescent="0.25">
      <c r="A240" s="114" t="s">
        <v>199</v>
      </c>
      <c r="B240" s="115">
        <v>0.27777272483571908</v>
      </c>
      <c r="C240" s="116">
        <v>0.2663919705768823</v>
      </c>
      <c r="D240" s="116">
        <v>0.18713859798349242</v>
      </c>
      <c r="E240" s="116">
        <v>0.11243748086857877</v>
      </c>
      <c r="F240" s="116">
        <v>4.5409132636548118E-2</v>
      </c>
      <c r="G240" s="116">
        <v>0.12246245576516868</v>
      </c>
      <c r="H240" s="116">
        <v>8.2318976013987813E-2</v>
      </c>
      <c r="I240" s="116">
        <v>4.5320255053509215E-2</v>
      </c>
      <c r="J240" s="116">
        <v>2.7062602970859551E-2</v>
      </c>
      <c r="K240" s="116">
        <v>3.8707361018511882E-2</v>
      </c>
      <c r="L240" s="116">
        <v>0.28282167555054394</v>
      </c>
      <c r="M240" s="116">
        <v>0.29386789066475744</v>
      </c>
      <c r="N240" s="116">
        <v>0.25984223547658347</v>
      </c>
      <c r="O240" s="116">
        <v>0.22109117401841594</v>
      </c>
      <c r="P240" s="117">
        <v>0.12402020773457401</v>
      </c>
      <c r="Q240" s="84"/>
    </row>
    <row r="241" spans="1:17" ht="60" x14ac:dyDescent="0.25">
      <c r="A241" s="114" t="s">
        <v>200</v>
      </c>
      <c r="B241" s="115">
        <v>6.7987004018652208E-2</v>
      </c>
      <c r="C241" s="116">
        <v>7.4525442273530931E-2</v>
      </c>
      <c r="D241" s="116">
        <v>8.9008157769307372E-2</v>
      </c>
      <c r="E241" s="116">
        <v>5.1017962357785697E-2</v>
      </c>
      <c r="F241" s="116">
        <v>2.8262005840843433E-2</v>
      </c>
      <c r="G241" s="116">
        <v>3.6030266706074114E-2</v>
      </c>
      <c r="H241" s="116">
        <v>3.3794644727560844E-2</v>
      </c>
      <c r="I241" s="116">
        <v>1.1728896585756602E-2</v>
      </c>
      <c r="J241" s="116">
        <v>1.5981693127770567E-2</v>
      </c>
      <c r="K241" s="116">
        <v>2.1301034473662678E-2</v>
      </c>
      <c r="L241" s="116">
        <v>6.6441340698375845E-2</v>
      </c>
      <c r="M241" s="116">
        <v>7.7304260985197978E-2</v>
      </c>
      <c r="N241" s="116">
        <v>8.9644026278362501E-2</v>
      </c>
      <c r="O241" s="116">
        <v>0.10194201225560011</v>
      </c>
      <c r="P241" s="117">
        <v>7.5804324349224503E-2</v>
      </c>
      <c r="Q241" s="84"/>
    </row>
    <row r="242" spans="1:17" ht="60" x14ac:dyDescent="0.25">
      <c r="A242" s="114" t="s">
        <v>201</v>
      </c>
      <c r="B242" s="115">
        <v>2.2602778267721779E-2</v>
      </c>
      <c r="C242" s="116">
        <v>2.8169390078739927E-2</v>
      </c>
      <c r="D242" s="116">
        <v>3.4463415187800772E-2</v>
      </c>
      <c r="E242" s="116">
        <v>2.4881541219127983E-2</v>
      </c>
      <c r="F242" s="116">
        <v>1.2339607307458358E-2</v>
      </c>
      <c r="G242" s="116">
        <v>1.9213680673093012E-2</v>
      </c>
      <c r="H242" s="116">
        <v>1.0992391645680073E-2</v>
      </c>
      <c r="I242" s="116">
        <v>8.1072075789416949E-3</v>
      </c>
      <c r="J242" s="116">
        <v>1.00114990004291E-2</v>
      </c>
      <c r="K242" s="116">
        <v>3.716072886464476E-3</v>
      </c>
      <c r="L242" s="116">
        <v>1.5083369780856207E-2</v>
      </c>
      <c r="M242" s="116">
        <v>3.1926553031319096E-2</v>
      </c>
      <c r="N242" s="116">
        <v>3.1531896222021807E-2</v>
      </c>
      <c r="O242" s="116">
        <v>4.1341322808777399E-2</v>
      </c>
      <c r="P242" s="117">
        <v>3.9571789448402471E-2</v>
      </c>
      <c r="Q242" s="84"/>
    </row>
    <row r="243" spans="1:17" ht="15.75" thickBot="1" x14ac:dyDescent="0.3">
      <c r="A243" s="121" t="s">
        <v>202</v>
      </c>
      <c r="B243" s="122">
        <v>7.7097344390801785</v>
      </c>
      <c r="C243" s="97">
        <v>9.7036096503817149</v>
      </c>
      <c r="D243" s="97">
        <v>10.009773410165041</v>
      </c>
      <c r="E243" s="97">
        <v>17.744098663260843</v>
      </c>
      <c r="F243" s="97">
        <v>55.549527356722322</v>
      </c>
      <c r="G243" s="97">
        <v>4.4792847830954337</v>
      </c>
      <c r="H243" s="97">
        <v>1.9858037293760498</v>
      </c>
      <c r="I243" s="97">
        <v>3.3325140222759235</v>
      </c>
      <c r="J243" s="97">
        <v>10.574762850924193</v>
      </c>
      <c r="K243" s="97">
        <v>32.246689087171262</v>
      </c>
      <c r="L243" s="97">
        <v>8.0117346819659296</v>
      </c>
      <c r="M243" s="97">
        <v>6.8501438722453747</v>
      </c>
      <c r="N243" s="97">
        <v>13.540993570373649</v>
      </c>
      <c r="O243" s="97">
        <v>12.254451381462717</v>
      </c>
      <c r="P243" s="98">
        <v>89.52625143943601</v>
      </c>
      <c r="Q243" s="84"/>
    </row>
  </sheetData>
  <mergeCells count="34">
    <mergeCell ref="C32:D32"/>
    <mergeCell ref="C33:D33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C28:E28"/>
    <mergeCell ref="C29:E29"/>
    <mergeCell ref="C30:C3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47:E47"/>
    <mergeCell ref="A89:A90"/>
    <mergeCell ref="B89:F89"/>
    <mergeCell ref="G89:K89"/>
    <mergeCell ref="L89:P89"/>
  </mergeCells>
  <pageMargins left="0.25" right="0.2" top="0.25" bottom="0.25" header="0.55000000000000004" footer="0.05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E0831C707134784A3BA44305DA90A" ma:contentTypeVersion="10" ma:contentTypeDescription="Create a new document." ma:contentTypeScope="" ma:versionID="0473a745383962d7522fd795ef1fc84e">
  <xsd:schema xmlns:xsd="http://www.w3.org/2001/XMLSchema" xmlns:xs="http://www.w3.org/2001/XMLSchema" xmlns:p="http://schemas.microsoft.com/office/2006/metadata/properties" xmlns:ns3="47a3d47e-9678-4ccf-8d82-9d6b734108d4" xmlns:ns4="b9393414-3d9e-4f4a-afe4-c2ba6d859307" targetNamespace="http://schemas.microsoft.com/office/2006/metadata/properties" ma:root="true" ma:fieldsID="0f72a2f37c2304386c9e44ba3dce6b47" ns3:_="" ns4:_="">
    <xsd:import namespace="47a3d47e-9678-4ccf-8d82-9d6b734108d4"/>
    <xsd:import namespace="b9393414-3d9e-4f4a-afe4-c2ba6d8593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3d47e-9678-4ccf-8d82-9d6b73410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93414-3d9e-4f4a-afe4-c2ba6d859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3D9408-897B-493D-AE7B-2085EB0077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D90A8B-73D8-402C-A5F6-FED15C739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3d47e-9678-4ccf-8d82-9d6b734108d4"/>
    <ds:schemaRef ds:uri="b9393414-3d9e-4f4a-afe4-c2ba6d859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14FFA4-D95B-47BA-96FB-8203B16FD4B7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b9393414-3d9e-4f4a-afe4-c2ba6d859307"/>
    <ds:schemaRef ds:uri="47a3d47e-9678-4ccf-8d82-9d6b734108d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2020-02-26T18:47:36Z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0x010100C4AE0831C707134784A3BA44305DA90A</vt:lpwstr>
  </property>
</Properties>
</file>